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X:\Teaching Center\TC Team\02_Lehrveranstaltungen\Banking and Finance I\HS25\05 OLAT\CF\Modul 2\"/>
    </mc:Choice>
  </mc:AlternateContent>
  <xr:revisionPtr revIDLastSave="0" documentId="13_ncr:1_{CE9D5325-DF10-404E-9815-9BFE1BF654B5}" xr6:coauthVersionLast="47" xr6:coauthVersionMax="47" xr10:uidLastSave="{00000000-0000-0000-0000-000000000000}"/>
  <bookViews>
    <workbookView xWindow="-36098" yWindow="-98" windowWidth="21795" windowHeight="12975" tabRatio="813" xr2:uid="{00000000-000D-0000-FFFF-FFFF00000000}"/>
  </bookViews>
  <sheets>
    <sheet name="Einleitung &amp; Vorgehensweise" sheetId="7" r:id="rId1"/>
    <sheet name="Übung 1" sheetId="8" r:id="rId2"/>
    <sheet name="Lösung Übung 1" sheetId="9" r:id="rId3"/>
    <sheet name="Notizblatt" sheetId="10" r:id="rId4"/>
  </sheets>
  <definedNames>
    <definedName name="_xlnm.Print_Area" localSheetId="0">'Einleitung &amp; Vorgehensweise'!$B$3:$K$40</definedName>
    <definedName name="_xlnm.Print_Area" localSheetId="2">'Lösung Übung 1'!$B$2:$I$46</definedName>
    <definedName name="_xlnm.Print_Area" localSheetId="1">'Übung 1'!$B$2:$H$27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9" l="1"/>
  <c r="I41" i="9"/>
  <c r="G41" i="9"/>
  <c r="D41" i="9"/>
  <c r="B4" i="9"/>
  <c r="B4" i="8"/>
  <c r="I28" i="9"/>
  <c r="I42" i="9" s="1"/>
  <c r="G28" i="9"/>
  <c r="H42" i="9" s="1"/>
  <c r="E28" i="9"/>
  <c r="G42" i="9" s="1"/>
  <c r="E37" i="9"/>
  <c r="G44" i="9" s="1"/>
  <c r="H30" i="8"/>
  <c r="G27" i="8"/>
  <c r="H27" i="8"/>
  <c r="F27" i="8"/>
  <c r="G37" i="9" l="1"/>
  <c r="H44" i="9" s="1"/>
  <c r="I37" i="9"/>
  <c r="I44" i="9" s="1"/>
</calcChain>
</file>

<file path=xl/sharedStrings.xml><?xml version="1.0" encoding="utf-8"?>
<sst xmlns="http://schemas.openxmlformats.org/spreadsheetml/2006/main" count="94" uniqueCount="52">
  <si>
    <t>Einleitung:</t>
  </si>
  <si>
    <t>Projekt A</t>
  </si>
  <si>
    <t>Projekt B</t>
  </si>
  <si>
    <t>Gegeben:</t>
  </si>
  <si>
    <t>Die gleichen drei Projekte werden zuletzt noch auf die Rückzahlungszeit durch ihre Einnahmenüberschüsse überprüft. Hier nochmals die Daten.</t>
  </si>
  <si>
    <t>Projekt C</t>
  </si>
  <si>
    <r>
      <t>t</t>
    </r>
    <r>
      <rPr>
        <vertAlign val="subscript"/>
        <sz val="11"/>
        <rFont val="Arial"/>
        <family val="2"/>
      </rPr>
      <t>1</t>
    </r>
  </si>
  <si>
    <r>
      <t>t</t>
    </r>
    <r>
      <rPr>
        <vertAlign val="subscript"/>
        <sz val="11"/>
        <rFont val="Arial"/>
        <family val="2"/>
      </rPr>
      <t>2</t>
    </r>
  </si>
  <si>
    <r>
      <t>t</t>
    </r>
    <r>
      <rPr>
        <vertAlign val="subscript"/>
        <sz val="11"/>
        <rFont val="Arial"/>
        <family val="2"/>
      </rPr>
      <t>3</t>
    </r>
  </si>
  <si>
    <r>
      <t>t</t>
    </r>
    <r>
      <rPr>
        <vertAlign val="subscript"/>
        <sz val="11"/>
        <rFont val="Arial"/>
        <family val="2"/>
      </rPr>
      <t>4</t>
    </r>
  </si>
  <si>
    <r>
      <t>t</t>
    </r>
    <r>
      <rPr>
        <vertAlign val="subscript"/>
        <sz val="11"/>
        <rFont val="Arial"/>
        <family val="2"/>
      </rPr>
      <t>5</t>
    </r>
  </si>
  <si>
    <r>
      <t>t</t>
    </r>
    <r>
      <rPr>
        <vertAlign val="subscript"/>
        <sz val="11"/>
        <rFont val="Arial"/>
        <family val="2"/>
      </rPr>
      <t>6</t>
    </r>
  </si>
  <si>
    <t>Nutzungsdauer n:</t>
  </si>
  <si>
    <t>6 Jahre</t>
  </si>
  <si>
    <t>5 Jahre</t>
  </si>
  <si>
    <t>3 Jahre</t>
  </si>
  <si>
    <t>Kapitalkostensatz k:</t>
  </si>
  <si>
    <t>Aufgaben:</t>
  </si>
  <si>
    <t>Investitionsausgaben</t>
  </si>
  <si>
    <t>Amortisationsrechnung</t>
  </si>
  <si>
    <t>Arbeitsbereich</t>
  </si>
  <si>
    <t>Aufgabe</t>
  </si>
  <si>
    <t>Amortisationszeit (in Jahren)</t>
  </si>
  <si>
    <t xml:space="preserve">Hinweis: </t>
  </si>
  <si>
    <t>durchschnittl. Projektkosten</t>
  </si>
  <si>
    <t>(Werte kommen aus der Aufgabe Gewinnvergleichsrechnung)</t>
  </si>
  <si>
    <t>Lösung</t>
  </si>
  <si>
    <t>Projekt A:</t>
  </si>
  <si>
    <t>Berechnung in Excel:</t>
  </si>
  <si>
    <t>Projekt B:</t>
  </si>
  <si>
    <t>Projekt C:</t>
  </si>
  <si>
    <t>Jetzt können wir den Pay-Back-Zeit der Projekte berechnen:</t>
  </si>
  <si>
    <t>Pay-Back (in Jahren)</t>
  </si>
  <si>
    <r>
      <t xml:space="preserve">Bitte beachte, dass diese Übung aus insgesamt </t>
    </r>
    <r>
      <rPr>
        <b/>
        <sz val="11"/>
        <rFont val="Arial"/>
        <family val="2"/>
      </rPr>
      <t>3 Blättern</t>
    </r>
    <r>
      <rPr>
        <sz val="11"/>
        <rFont val="Arial"/>
        <family val="2"/>
      </rPr>
      <t xml:space="preserve"> besteht, welche du durch Anklicken im Register (unten an der Seite) einzeln öffnen kannst. Die Lösung kannst du im Übungsblatt jeweils in die </t>
    </r>
    <r>
      <rPr>
        <b/>
        <sz val="11"/>
        <rFont val="Arial"/>
        <family val="2"/>
      </rPr>
      <t>gelben Zellen</t>
    </r>
    <r>
      <rPr>
        <sz val="11"/>
        <rFont val="Arial"/>
        <family val="2"/>
      </rPr>
      <t xml:space="preserve"> schreiben.</t>
    </r>
  </si>
  <si>
    <t>Nutzungsdauer n (in Jahren):</t>
  </si>
  <si>
    <t>durchschnittl. Betriebsausgaben</t>
  </si>
  <si>
    <t>durchschnittl. Abschreibungen</t>
  </si>
  <si>
    <t>durchschnittl. Kalk. Zinsen</t>
  </si>
  <si>
    <t>durchschnittl. Bruttoeinnahmen</t>
  </si>
  <si>
    <t>Kalkulatorische Zinsen pro Jahr</t>
  </si>
  <si>
    <t>Abschreibungen pro Jahr</t>
  </si>
  <si>
    <t>Bruttoeinnahmen/Jahr:</t>
  </si>
  <si>
    <t>Betriebsausgaben/Jahr:</t>
  </si>
  <si>
    <t>Berechne aus diesen Angaben die Payback-Dauer jedes dieser Projekte und überlege dir, für welches sich die Unternehmung XY aus welchen Gründen entscheiden wird.</t>
  </si>
  <si>
    <t xml:space="preserve">Mit der Amortisationsrechnung, auch Payback - oder Payoff-Methode genannt, kannst du nachfolgend selber berechnen, wie lange es dauert, bis die Investitionsausgaben der drei Projekte A, B und C über Einzahlungsüberschüsse in die Unternehmung XY zurückgeflossen sind. </t>
  </si>
  <si>
    <t>Die Unternehmung XY wird sich für das Projekt B entscheiden, da dieses die kürzeste Payback Dauer aufweist.</t>
  </si>
  <si>
    <t>Zunächst müssen wir den Cash-flow vor Zinsen berechnen:</t>
  </si>
  <si>
    <t>Cash-flow vor Zinsen</t>
  </si>
  <si>
    <r>
      <t>Investitionsausgabe I</t>
    </r>
    <r>
      <rPr>
        <vertAlign val="subscript"/>
        <sz val="11"/>
        <rFont val="Arial"/>
        <family val="2"/>
      </rPr>
      <t>0</t>
    </r>
    <r>
      <rPr>
        <sz val="11"/>
        <rFont val="Arial"/>
        <family val="2"/>
      </rPr>
      <t xml:space="preserve"> in t</t>
    </r>
    <r>
      <rPr>
        <vertAlign val="subscript"/>
        <sz val="11"/>
        <rFont val="Arial"/>
        <family val="2"/>
      </rPr>
      <t>0</t>
    </r>
    <r>
      <rPr>
        <sz val="11"/>
        <rFont val="Arial"/>
        <family val="2"/>
      </rPr>
      <t>:</t>
    </r>
  </si>
  <si>
    <r>
      <t>Liquidationswert L in t</t>
    </r>
    <r>
      <rPr>
        <vertAlign val="subscript"/>
        <sz val="11"/>
        <rFont val="Arial"/>
        <family val="2"/>
      </rPr>
      <t>6</t>
    </r>
    <r>
      <rPr>
        <sz val="11"/>
        <rFont val="Arial"/>
        <family val="2"/>
      </rPr>
      <t>:</t>
    </r>
  </si>
  <si>
    <r>
      <t xml:space="preserve">Welches Projekt würdest du aufgrund der </t>
    </r>
    <r>
      <rPr>
        <b/>
        <sz val="11"/>
        <rFont val="Arial"/>
        <family val="2"/>
      </rPr>
      <t>Amortisationsrechnung</t>
    </r>
    <r>
      <rPr>
        <sz val="11"/>
        <rFont val="Arial"/>
        <family val="2"/>
      </rPr>
      <t xml:space="preserve"> wählen?</t>
    </r>
  </si>
  <si>
    <t>© Institut für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</si>
</sst>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#,##0.0_ ;[Red]\-#,##0.0\ "/>
  </numFmts>
  <fonts count="1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vertAlign val="subscript"/>
      <sz val="11"/>
      <name val="Arial"/>
      <family val="2"/>
    </font>
    <font>
      <b/>
      <sz val="9"/>
      <name val="Arial"/>
      <family val="2"/>
    </font>
    <font>
      <b/>
      <sz val="16"/>
      <color theme="0"/>
      <name val="Arial"/>
      <family val="2"/>
    </font>
    <font>
      <b/>
      <sz val="16"/>
      <color rgb="FF4D7970"/>
      <name val="Arial"/>
      <family val="2"/>
    </font>
    <font>
      <sz val="11"/>
      <color rgb="FF70007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4D797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rgb="FF4D7970"/>
      </left>
      <right/>
      <top style="medium">
        <color rgb="FF4D7970"/>
      </top>
      <bottom/>
      <diagonal/>
    </border>
    <border>
      <left/>
      <right/>
      <top style="medium">
        <color rgb="FF4D7970"/>
      </top>
      <bottom/>
      <diagonal/>
    </border>
    <border>
      <left/>
      <right style="medium">
        <color rgb="FF4D7970"/>
      </right>
      <top style="medium">
        <color rgb="FF4D7970"/>
      </top>
      <bottom/>
      <diagonal/>
    </border>
    <border>
      <left style="medium">
        <color rgb="FF4D7970"/>
      </left>
      <right/>
      <top/>
      <bottom/>
      <diagonal/>
    </border>
    <border>
      <left/>
      <right style="medium">
        <color rgb="FF4D7970"/>
      </right>
      <top/>
      <bottom/>
      <diagonal/>
    </border>
    <border>
      <left style="medium">
        <color rgb="FF4D7970"/>
      </left>
      <right/>
      <top/>
      <bottom style="medium">
        <color rgb="FF4D7970"/>
      </bottom>
      <diagonal/>
    </border>
    <border>
      <left/>
      <right/>
      <top/>
      <bottom style="medium">
        <color rgb="FF4D7970"/>
      </bottom>
      <diagonal/>
    </border>
    <border>
      <left/>
      <right style="medium">
        <color rgb="FF4D7970"/>
      </right>
      <top/>
      <bottom style="medium">
        <color rgb="FF4D797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Protection="1"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left" vertical="top" wrapText="1"/>
      <protection hidden="1"/>
    </xf>
    <xf numFmtId="0" fontId="5" fillId="0" borderId="0" xfId="0" applyFont="1" applyProtection="1">
      <protection hidden="1"/>
    </xf>
    <xf numFmtId="0" fontId="7" fillId="0" borderId="0" xfId="0" applyFont="1"/>
    <xf numFmtId="0" fontId="6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1" fontId="7" fillId="2" borderId="0" xfId="0" applyNumberFormat="1" applyFont="1" applyFill="1"/>
    <xf numFmtId="0" fontId="3" fillId="2" borderId="0" xfId="0" applyFont="1" applyFill="1"/>
    <xf numFmtId="0" fontId="0" fillId="2" borderId="0" xfId="0" applyFill="1" applyAlignment="1">
      <alignment vertical="top" wrapText="1"/>
    </xf>
    <xf numFmtId="1" fontId="7" fillId="2" borderId="0" xfId="0" applyNumberFormat="1" applyFont="1" applyFill="1" applyAlignment="1">
      <alignment horizontal="right"/>
    </xf>
    <xf numFmtId="0" fontId="2" fillId="0" borderId="4" xfId="0" applyFont="1" applyBorder="1" applyProtection="1">
      <protection hidden="1"/>
    </xf>
    <xf numFmtId="166" fontId="2" fillId="0" borderId="4" xfId="0" applyNumberFormat="1" applyFont="1" applyBorder="1" applyAlignment="1" applyProtection="1">
      <alignment horizontal="right"/>
      <protection locked="0" hidden="1"/>
    </xf>
    <xf numFmtId="166" fontId="2" fillId="0" borderId="4" xfId="0" applyNumberFormat="1" applyFont="1" applyBorder="1" applyAlignment="1" applyProtection="1">
      <alignment horizontal="center"/>
      <protection locked="0" hidden="1"/>
    </xf>
    <xf numFmtId="0" fontId="3" fillId="0" borderId="2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0" borderId="4" xfId="0" applyFont="1" applyBorder="1" applyProtection="1">
      <protection locked="0" hidden="1"/>
    </xf>
    <xf numFmtId="0" fontId="3" fillId="0" borderId="4" xfId="0" applyFont="1" applyBorder="1" applyAlignment="1" applyProtection="1">
      <alignment horizontal="left"/>
      <protection locked="0" hidden="1"/>
    </xf>
    <xf numFmtId="166" fontId="2" fillId="0" borderId="4" xfId="0" applyNumberFormat="1" applyFont="1" applyBorder="1" applyProtection="1">
      <protection locked="0" hidden="1"/>
    </xf>
    <xf numFmtId="0" fontId="2" fillId="0" borderId="4" xfId="0" applyFont="1" applyBorder="1" applyAlignment="1" applyProtection="1">
      <alignment horizontal="center"/>
      <protection locked="0" hidden="1"/>
    </xf>
    <xf numFmtId="0" fontId="2" fillId="0" borderId="4" xfId="0" applyFont="1" applyBorder="1" applyAlignment="1" applyProtection="1">
      <alignment horizontal="right"/>
      <protection locked="0" hidden="1"/>
    </xf>
    <xf numFmtId="0" fontId="3" fillId="2" borderId="2" xfId="0" applyFont="1" applyFill="1" applyBorder="1" applyProtection="1">
      <protection hidden="1"/>
    </xf>
    <xf numFmtId="0" fontId="7" fillId="2" borderId="0" xfId="0" applyFont="1" applyFill="1" applyAlignment="1">
      <alignment horizontal="right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165" fontId="2" fillId="2" borderId="0" xfId="0" applyNumberFormat="1" applyFont="1" applyFill="1" applyProtection="1"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hidden="1"/>
    </xf>
    <xf numFmtId="0" fontId="3" fillId="0" borderId="2" xfId="0" applyFont="1" applyBorder="1"/>
    <xf numFmtId="164" fontId="2" fillId="3" borderId="3" xfId="1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9" fontId="2" fillId="2" borderId="0" xfId="0" applyNumberFormat="1" applyFont="1" applyFill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43" fontId="2" fillId="3" borderId="3" xfId="1" applyFont="1" applyFill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 hidden="1"/>
    </xf>
    <xf numFmtId="0" fontId="3" fillId="0" borderId="8" xfId="0" applyFont="1" applyBorder="1" applyAlignment="1" applyProtection="1">
      <alignment horizontal="left"/>
      <protection locked="0" hidden="1"/>
    </xf>
    <xf numFmtId="166" fontId="2" fillId="0" borderId="8" xfId="0" applyNumberFormat="1" applyFont="1" applyBorder="1" applyProtection="1">
      <protection locked="0" hidden="1"/>
    </xf>
    <xf numFmtId="43" fontId="9" fillId="0" borderId="0" xfId="1" applyFont="1" applyBorder="1" applyAlignment="1" applyProtection="1">
      <alignment horizontal="left"/>
      <protection hidden="1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 applyProtection="1">
      <alignment horizontal="right"/>
      <protection hidden="1"/>
    </xf>
    <xf numFmtId="3" fontId="2" fillId="4" borderId="3" xfId="0" applyNumberFormat="1" applyFont="1" applyFill="1" applyBorder="1" applyProtection="1">
      <protection locked="0"/>
    </xf>
    <xf numFmtId="4" fontId="2" fillId="4" borderId="3" xfId="0" applyNumberFormat="1" applyFont="1" applyFill="1" applyBorder="1" applyProtection="1">
      <protection locked="0"/>
    </xf>
    <xf numFmtId="3" fontId="2" fillId="4" borderId="6" xfId="0" applyNumberFormat="1" applyFont="1" applyFill="1" applyBorder="1" applyProtection="1">
      <protection locked="0"/>
    </xf>
    <xf numFmtId="3" fontId="2" fillId="4" borderId="5" xfId="0" applyNumberFormat="1" applyFont="1" applyFill="1" applyBorder="1" applyProtection="1">
      <protection locked="0"/>
    </xf>
    <xf numFmtId="4" fontId="2" fillId="4" borderId="5" xfId="0" applyNumberFormat="1" applyFont="1" applyFill="1" applyBorder="1" applyProtection="1">
      <protection locked="0"/>
    </xf>
    <xf numFmtId="4" fontId="2" fillId="4" borderId="6" xfId="0" applyNumberFormat="1" applyFont="1" applyFill="1" applyBorder="1" applyProtection="1">
      <protection locked="0"/>
    </xf>
    <xf numFmtId="0" fontId="2" fillId="2" borderId="2" xfId="0" applyFont="1" applyFill="1" applyBorder="1"/>
    <xf numFmtId="0" fontId="2" fillId="2" borderId="1" xfId="0" applyFont="1" applyFill="1" applyBorder="1"/>
    <xf numFmtId="0" fontId="2" fillId="2" borderId="7" xfId="0" applyFont="1" applyFill="1" applyBorder="1"/>
    <xf numFmtId="0" fontId="2" fillId="3" borderId="3" xfId="0" applyFont="1" applyFill="1" applyBorder="1" applyAlignment="1" applyProtection="1">
      <alignment horizontal="center"/>
      <protection locked="0"/>
    </xf>
    <xf numFmtId="0" fontId="12" fillId="0" borderId="0" xfId="0" applyFont="1" applyProtection="1">
      <protection hidden="1"/>
    </xf>
    <xf numFmtId="0" fontId="11" fillId="5" borderId="0" xfId="0" applyFont="1" applyFill="1" applyProtection="1">
      <protection hidden="1"/>
    </xf>
    <xf numFmtId="0" fontId="2" fillId="5" borderId="0" xfId="0" applyFont="1" applyFill="1" applyProtection="1">
      <protection hidden="1"/>
    </xf>
    <xf numFmtId="0" fontId="10" fillId="5" borderId="0" xfId="0" applyFont="1" applyFill="1" applyProtection="1">
      <protection hidden="1"/>
    </xf>
    <xf numFmtId="0" fontId="3" fillId="5" borderId="0" xfId="0" applyFont="1" applyFill="1" applyProtection="1">
      <protection hidden="1"/>
    </xf>
    <xf numFmtId="0" fontId="4" fillId="2" borderId="9" xfId="0" applyFont="1" applyFill="1" applyBorder="1" applyProtection="1">
      <protection hidden="1"/>
    </xf>
    <xf numFmtId="0" fontId="4" fillId="2" borderId="10" xfId="0" applyFont="1" applyFill="1" applyBorder="1" applyProtection="1">
      <protection hidden="1"/>
    </xf>
    <xf numFmtId="0" fontId="2" fillId="2" borderId="10" xfId="0" applyFont="1" applyFill="1" applyBorder="1" applyProtection="1">
      <protection hidden="1"/>
    </xf>
    <xf numFmtId="0" fontId="2" fillId="2" borderId="11" xfId="0" applyFont="1" applyFill="1" applyBorder="1" applyProtection="1">
      <protection hidden="1"/>
    </xf>
    <xf numFmtId="0" fontId="2" fillId="0" borderId="12" xfId="0" applyFont="1" applyBorder="1" applyProtection="1">
      <protection hidden="1"/>
    </xf>
    <xf numFmtId="0" fontId="2" fillId="2" borderId="13" xfId="0" applyFont="1" applyFill="1" applyBorder="1" applyProtection="1">
      <protection hidden="1"/>
    </xf>
    <xf numFmtId="0" fontId="2" fillId="2" borderId="13" xfId="0" applyFont="1" applyFill="1" applyBorder="1" applyAlignment="1" applyProtection="1">
      <alignment horizontal="left" vertical="top" wrapText="1"/>
      <protection hidden="1"/>
    </xf>
    <xf numFmtId="0" fontId="0" fillId="2" borderId="13" xfId="0" applyFill="1" applyBorder="1"/>
    <xf numFmtId="0" fontId="2" fillId="0" borderId="14" xfId="0" applyFont="1" applyBorder="1" applyProtection="1">
      <protection hidden="1"/>
    </xf>
    <xf numFmtId="0" fontId="2" fillId="0" borderId="15" xfId="0" applyFont="1" applyBorder="1" applyProtection="1">
      <protection hidden="1"/>
    </xf>
    <xf numFmtId="0" fontId="3" fillId="2" borderId="15" xfId="0" applyFont="1" applyFill="1" applyBorder="1" applyProtection="1">
      <protection hidden="1"/>
    </xf>
    <xf numFmtId="0" fontId="2" fillId="2" borderId="15" xfId="0" applyFont="1" applyFill="1" applyBorder="1" applyAlignment="1" applyProtection="1">
      <alignment horizontal="left" vertical="top" wrapText="1"/>
      <protection hidden="1"/>
    </xf>
    <xf numFmtId="0" fontId="2" fillId="0" borderId="1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2" fillId="0" borderId="13" xfId="0" applyFont="1" applyBorder="1" applyProtection="1">
      <protection hidden="1"/>
    </xf>
    <xf numFmtId="0" fontId="7" fillId="0" borderId="13" xfId="0" applyFont="1" applyBorder="1"/>
    <xf numFmtId="0" fontId="0" fillId="0" borderId="13" xfId="0" applyBorder="1"/>
    <xf numFmtId="0" fontId="7" fillId="0" borderId="15" xfId="0" applyFont="1" applyBorder="1" applyAlignment="1">
      <alignment horizontal="right" vertical="center"/>
    </xf>
    <xf numFmtId="0" fontId="7" fillId="0" borderId="15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 applyProtection="1">
      <alignment horizontal="center"/>
      <protection hidden="1"/>
    </xf>
    <xf numFmtId="0" fontId="0" fillId="0" borderId="15" xfId="0" applyBorder="1"/>
    <xf numFmtId="0" fontId="0" fillId="0" borderId="16" xfId="0" applyBorder="1"/>
    <xf numFmtId="0" fontId="2" fillId="2" borderId="12" xfId="0" applyFont="1" applyFill="1" applyBorder="1" applyProtection="1">
      <protection hidden="1"/>
    </xf>
    <xf numFmtId="0" fontId="7" fillId="2" borderId="13" xfId="0" applyFont="1" applyFill="1" applyBorder="1" applyAlignment="1">
      <alignment horizontal="right"/>
    </xf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0" fontId="0" fillId="2" borderId="16" xfId="0" applyFill="1" applyBorder="1"/>
    <xf numFmtId="0" fontId="2" fillId="2" borderId="0" xfId="0" applyFont="1" applyFill="1" applyAlignment="1" applyProtection="1">
      <alignment horizontal="left" vertical="top" wrapText="1"/>
      <protection hidden="1"/>
    </xf>
    <xf numFmtId="0" fontId="2" fillId="2" borderId="13" xfId="0" applyFont="1" applyFill="1" applyBorder="1" applyAlignment="1" applyProtection="1">
      <alignment horizontal="left" vertical="top" wrapText="1"/>
      <protection hidden="1"/>
    </xf>
    <xf numFmtId="0" fontId="0" fillId="2" borderId="0" xfId="0" applyFill="1"/>
    <xf numFmtId="0" fontId="2" fillId="2" borderId="15" xfId="0" applyFont="1" applyFill="1" applyBorder="1" applyAlignment="1" applyProtection="1">
      <alignment horizontal="left" vertical="top" wrapText="1"/>
      <protection hidden="1"/>
    </xf>
    <xf numFmtId="0" fontId="2" fillId="2" borderId="16" xfId="0" applyFont="1" applyFill="1" applyBorder="1" applyAlignment="1" applyProtection="1">
      <alignment horizontal="left" vertical="top" wrapText="1"/>
      <protection hidden="1"/>
    </xf>
  </cellXfs>
  <cellStyles count="2">
    <cellStyle name="Comma" xfId="1" builtinId="3"/>
    <cellStyle name="Normal" xfId="0" builtinId="0"/>
  </cellStyles>
  <dxfs count="2"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7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CC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7970"/>
      <color rgb="FF7000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23</xdr:row>
          <xdr:rowOff>38100</xdr:rowOff>
        </xdr:from>
        <xdr:to>
          <xdr:col>5</xdr:col>
          <xdr:colOff>228600</xdr:colOff>
          <xdr:row>24</xdr:row>
          <xdr:rowOff>38100</xdr:rowOff>
        </xdr:to>
        <xdr:sp macro="" textlink="">
          <xdr:nvSpPr>
            <xdr:cNvPr id="5123" name="Objek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31</xdr:row>
          <xdr:rowOff>142875</xdr:rowOff>
        </xdr:from>
        <xdr:to>
          <xdr:col>4</xdr:col>
          <xdr:colOff>533400</xdr:colOff>
          <xdr:row>33</xdr:row>
          <xdr:rowOff>152400</xdr:rowOff>
        </xdr:to>
        <xdr:sp macro="" textlink="">
          <xdr:nvSpPr>
            <xdr:cNvPr id="5124" name="Objek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P50"/>
  <sheetViews>
    <sheetView showGridLines="0" tabSelected="1" zoomScale="106" zoomScaleNormal="106" workbookViewId="0">
      <selection activeCell="B7" sqref="B7"/>
    </sheetView>
  </sheetViews>
  <sheetFormatPr defaultColWidth="11.42578125" defaultRowHeight="14.25" x14ac:dyDescent="0.2"/>
  <cols>
    <col min="1" max="1" width="3.7109375" style="1" customWidth="1"/>
    <col min="2" max="3" width="0.85546875" style="1" customWidth="1"/>
    <col min="4" max="4" width="14.42578125" style="1" customWidth="1"/>
    <col min="5" max="5" width="3.7109375" style="1" hidden="1" customWidth="1"/>
    <col min="6" max="6" width="28.85546875" style="1" customWidth="1"/>
    <col min="7" max="7" width="8.28515625" style="1" customWidth="1"/>
    <col min="8" max="10" width="15" style="1" customWidth="1"/>
    <col min="11" max="11" width="31.85546875" style="1" customWidth="1"/>
    <col min="12" max="256" width="9.140625" style="1" customWidth="1"/>
    <col min="257" max="16384" width="11.42578125" style="1"/>
  </cols>
  <sheetData>
    <row r="1" spans="2:16" ht="12.75" customHeight="1" x14ac:dyDescent="0.2">
      <c r="J1" s="2"/>
      <c r="K1" s="2"/>
    </row>
    <row r="2" spans="2:16" ht="1.5" customHeight="1" x14ac:dyDescent="0.2"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2:16" ht="0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2:16" s="5" customFormat="1" ht="20.25" x14ac:dyDescent="0.3">
      <c r="B4" s="68" t="s">
        <v>19</v>
      </c>
      <c r="C4" s="68"/>
      <c r="D4" s="68"/>
      <c r="E4" s="68"/>
      <c r="F4" s="68"/>
      <c r="G4" s="68"/>
      <c r="H4" s="68"/>
      <c r="I4" s="68"/>
      <c r="J4" s="66"/>
      <c r="K4" s="68"/>
    </row>
    <row r="5" spans="2:16" ht="0.95" customHeight="1" x14ac:dyDescent="0.25">
      <c r="B5" s="3"/>
      <c r="C5" s="3"/>
      <c r="D5" s="2"/>
      <c r="E5" s="2"/>
      <c r="F5" s="2"/>
      <c r="G5" s="2"/>
      <c r="H5" s="2"/>
      <c r="I5" s="2"/>
      <c r="J5" s="2"/>
      <c r="K5" s="2"/>
    </row>
    <row r="6" spans="2:16" ht="1.5" customHeight="1" thickBot="1" x14ac:dyDescent="0.3">
      <c r="B6" s="69"/>
      <c r="C6" s="69"/>
      <c r="D6" s="67"/>
      <c r="E6" s="67"/>
      <c r="F6" s="67"/>
      <c r="G6" s="67"/>
      <c r="H6" s="67"/>
      <c r="I6" s="67"/>
      <c r="J6" s="67"/>
      <c r="K6" s="67"/>
    </row>
    <row r="7" spans="2:16" ht="12.75" customHeight="1" x14ac:dyDescent="0.2">
      <c r="B7" s="70" t="s">
        <v>51</v>
      </c>
      <c r="C7" s="71"/>
      <c r="D7" s="72"/>
      <c r="E7" s="72"/>
      <c r="F7" s="72"/>
      <c r="G7" s="72"/>
      <c r="H7" s="72"/>
      <c r="I7" s="72"/>
      <c r="J7" s="72"/>
      <c r="K7" s="73"/>
    </row>
    <row r="8" spans="2:16" ht="12.75" customHeight="1" x14ac:dyDescent="0.2">
      <c r="B8" s="74"/>
      <c r="D8" s="2"/>
      <c r="E8" s="2"/>
      <c r="F8" s="2"/>
      <c r="G8" s="2"/>
      <c r="H8" s="2"/>
      <c r="I8" s="2"/>
      <c r="J8" s="2"/>
      <c r="K8" s="75"/>
    </row>
    <row r="9" spans="2:16" ht="15" x14ac:dyDescent="0.25">
      <c r="B9" s="74"/>
      <c r="C9" s="2"/>
      <c r="D9" s="3" t="s">
        <v>0</v>
      </c>
      <c r="E9" s="3"/>
      <c r="F9" s="100" t="s">
        <v>44</v>
      </c>
      <c r="G9" s="100"/>
      <c r="H9" s="100"/>
      <c r="I9" s="100"/>
      <c r="J9" s="100"/>
      <c r="K9" s="101"/>
      <c r="L9" s="4"/>
      <c r="M9" s="4"/>
    </row>
    <row r="10" spans="2:16" ht="15" x14ac:dyDescent="0.25">
      <c r="B10" s="74"/>
      <c r="C10" s="2"/>
      <c r="D10" s="3"/>
      <c r="E10" s="3"/>
      <c r="F10" s="100"/>
      <c r="G10" s="100"/>
      <c r="H10" s="100"/>
      <c r="I10" s="100"/>
      <c r="J10" s="100"/>
      <c r="K10" s="101"/>
      <c r="L10" s="4"/>
      <c r="M10" s="4"/>
    </row>
    <row r="11" spans="2:16" ht="15" x14ac:dyDescent="0.25">
      <c r="B11" s="74"/>
      <c r="C11" s="2"/>
      <c r="D11" s="3"/>
      <c r="E11" s="3"/>
      <c r="F11" s="100"/>
      <c r="G11" s="100"/>
      <c r="H11" s="100"/>
      <c r="I11" s="100"/>
      <c r="J11" s="100"/>
      <c r="K11" s="101"/>
      <c r="L11" s="4"/>
      <c r="M11" s="4"/>
    </row>
    <row r="12" spans="2:16" ht="15" x14ac:dyDescent="0.25">
      <c r="B12" s="74"/>
      <c r="C12" s="2"/>
      <c r="D12" s="3"/>
      <c r="E12" s="3"/>
      <c r="F12" s="4"/>
      <c r="G12" s="4"/>
      <c r="H12" s="4"/>
      <c r="I12" s="4"/>
      <c r="J12" s="4"/>
      <c r="K12" s="76"/>
      <c r="L12" s="4"/>
      <c r="M12" s="4"/>
    </row>
    <row r="13" spans="2:16" ht="15" x14ac:dyDescent="0.25">
      <c r="B13" s="74"/>
      <c r="C13" s="2"/>
      <c r="D13" s="3" t="s">
        <v>3</v>
      </c>
      <c r="E13" s="3"/>
      <c r="F13" s="100" t="s">
        <v>4</v>
      </c>
      <c r="G13" s="100"/>
      <c r="H13" s="100"/>
      <c r="I13" s="100"/>
      <c r="J13" s="100"/>
      <c r="K13" s="101"/>
      <c r="L13" s="4"/>
      <c r="M13" s="4"/>
    </row>
    <row r="14" spans="2:16" ht="15" customHeight="1" x14ac:dyDescent="0.25">
      <c r="B14" s="74"/>
      <c r="C14" s="2"/>
      <c r="D14" s="3"/>
      <c r="E14" s="3"/>
      <c r="F14" s="100"/>
      <c r="G14" s="100"/>
      <c r="H14" s="100"/>
      <c r="I14" s="100"/>
      <c r="J14" s="100"/>
      <c r="K14" s="101"/>
      <c r="L14" s="2"/>
      <c r="M14" s="2"/>
    </row>
    <row r="15" spans="2:16" ht="15" x14ac:dyDescent="0.25">
      <c r="B15" s="74"/>
      <c r="C15" s="2"/>
      <c r="D15" s="3"/>
      <c r="E15" s="3"/>
      <c r="F15" s="100"/>
      <c r="G15" s="100"/>
      <c r="H15" s="100"/>
      <c r="I15" s="100"/>
      <c r="J15" s="100"/>
      <c r="K15" s="101"/>
      <c r="L15" s="2"/>
      <c r="M15" s="2"/>
    </row>
    <row r="16" spans="2:16" ht="15" customHeight="1" x14ac:dyDescent="0.25">
      <c r="B16" s="74"/>
      <c r="C16" s="2"/>
      <c r="D16" s="3"/>
      <c r="E16" s="3"/>
      <c r="F16" s="2"/>
      <c r="G16" s="2"/>
      <c r="H16" s="40" t="s">
        <v>1</v>
      </c>
      <c r="I16" s="40" t="s">
        <v>2</v>
      </c>
      <c r="J16" s="40" t="s">
        <v>5</v>
      </c>
      <c r="K16" s="76"/>
      <c r="L16" s="2"/>
      <c r="M16" s="2"/>
      <c r="P16" s="65"/>
    </row>
    <row r="17" spans="2:13" ht="24" customHeight="1" x14ac:dyDescent="0.35">
      <c r="B17" s="74"/>
      <c r="C17" s="2"/>
      <c r="D17" s="3"/>
      <c r="E17" s="3"/>
      <c r="F17" s="10" t="s">
        <v>48</v>
      </c>
      <c r="G17" s="10"/>
      <c r="H17" s="41">
        <v>300000</v>
      </c>
      <c r="I17" s="41">
        <v>200000</v>
      </c>
      <c r="J17" s="41">
        <v>400000</v>
      </c>
      <c r="K17" s="76"/>
      <c r="L17" s="2"/>
      <c r="M17" s="2"/>
    </row>
    <row r="18" spans="2:13" ht="16.5" customHeight="1" x14ac:dyDescent="0.35">
      <c r="B18" s="74"/>
      <c r="C18" s="2"/>
      <c r="D18" s="3"/>
      <c r="E18" s="3"/>
      <c r="F18" s="9" t="s">
        <v>41</v>
      </c>
      <c r="G18" s="12" t="s">
        <v>6</v>
      </c>
      <c r="H18" s="41">
        <v>100000</v>
      </c>
      <c r="I18" s="41">
        <v>90000</v>
      </c>
      <c r="J18" s="41">
        <v>150000</v>
      </c>
      <c r="K18" s="76"/>
      <c r="L18" s="2"/>
      <c r="M18" s="2"/>
    </row>
    <row r="19" spans="2:13" ht="16.5" customHeight="1" x14ac:dyDescent="0.35">
      <c r="B19" s="74"/>
      <c r="C19" s="2"/>
      <c r="D19" s="3"/>
      <c r="E19" s="3"/>
      <c r="F19" s="10"/>
      <c r="G19" s="10" t="s">
        <v>7</v>
      </c>
      <c r="H19" s="41">
        <v>120000</v>
      </c>
      <c r="I19" s="41">
        <v>100000</v>
      </c>
      <c r="J19" s="41">
        <v>170000</v>
      </c>
      <c r="K19" s="76"/>
      <c r="L19" s="2"/>
      <c r="M19" s="2"/>
    </row>
    <row r="20" spans="2:13" ht="16.5" customHeight="1" x14ac:dyDescent="0.35">
      <c r="B20" s="74"/>
      <c r="C20" s="2"/>
      <c r="D20" s="3"/>
      <c r="E20" s="3"/>
      <c r="F20" s="10"/>
      <c r="G20" s="10" t="s">
        <v>8</v>
      </c>
      <c r="H20" s="41">
        <v>150000</v>
      </c>
      <c r="I20" s="41">
        <v>120000</v>
      </c>
      <c r="J20" s="41">
        <v>180000</v>
      </c>
      <c r="K20" s="76"/>
      <c r="L20" s="2"/>
      <c r="M20" s="2"/>
    </row>
    <row r="21" spans="2:13" ht="16.5" customHeight="1" x14ac:dyDescent="0.35">
      <c r="B21" s="74"/>
      <c r="C21" s="2"/>
      <c r="D21" s="3"/>
      <c r="E21" s="3"/>
      <c r="F21" s="10"/>
      <c r="G21" s="10" t="s">
        <v>9</v>
      </c>
      <c r="H21" s="41">
        <v>170000</v>
      </c>
      <c r="I21" s="41">
        <v>120000</v>
      </c>
      <c r="J21" s="41"/>
      <c r="K21" s="76"/>
      <c r="L21" s="2"/>
      <c r="M21" s="2"/>
    </row>
    <row r="22" spans="2:13" ht="16.5" customHeight="1" x14ac:dyDescent="0.35">
      <c r="B22" s="74"/>
      <c r="C22" s="2"/>
      <c r="D22" s="3"/>
      <c r="E22" s="3"/>
      <c r="F22" s="10"/>
      <c r="G22" s="10" t="s">
        <v>10</v>
      </c>
      <c r="H22" s="41">
        <v>200000</v>
      </c>
      <c r="I22" s="41">
        <v>140000</v>
      </c>
      <c r="J22" s="41"/>
      <c r="K22" s="76"/>
      <c r="L22" s="2"/>
      <c r="M22" s="2"/>
    </row>
    <row r="23" spans="2:13" ht="16.5" customHeight="1" x14ac:dyDescent="0.35">
      <c r="B23" s="74"/>
      <c r="C23" s="2"/>
      <c r="D23" s="3"/>
      <c r="E23" s="3"/>
      <c r="F23" s="10"/>
      <c r="G23" s="10" t="s">
        <v>11</v>
      </c>
      <c r="H23" s="41">
        <v>200000</v>
      </c>
      <c r="I23" s="41"/>
      <c r="J23" s="41"/>
      <c r="K23" s="76"/>
      <c r="L23" s="2"/>
      <c r="M23" s="2"/>
    </row>
    <row r="24" spans="2:13" ht="16.5" customHeight="1" x14ac:dyDescent="0.25">
      <c r="B24" s="74"/>
      <c r="C24" s="2"/>
      <c r="D24" s="3"/>
      <c r="E24" s="3"/>
      <c r="F24" s="10"/>
      <c r="G24" s="10"/>
      <c r="H24" s="41"/>
      <c r="I24" s="41"/>
      <c r="J24" s="41"/>
      <c r="K24" s="76"/>
      <c r="L24" s="4"/>
      <c r="M24" s="4"/>
    </row>
    <row r="25" spans="2:13" ht="16.5" customHeight="1" x14ac:dyDescent="0.35">
      <c r="B25" s="74"/>
      <c r="C25" s="2"/>
      <c r="D25" s="11"/>
      <c r="E25" s="3"/>
      <c r="F25" s="10" t="s">
        <v>42</v>
      </c>
      <c r="G25" s="12" t="s">
        <v>6</v>
      </c>
      <c r="H25" s="41">
        <v>60000</v>
      </c>
      <c r="I25" s="41">
        <v>40000</v>
      </c>
      <c r="J25" s="41">
        <v>80000</v>
      </c>
      <c r="K25" s="76"/>
      <c r="L25" s="4"/>
      <c r="M25" s="4"/>
    </row>
    <row r="26" spans="2:13" ht="16.5" customHeight="1" x14ac:dyDescent="0.35">
      <c r="B26" s="74"/>
      <c r="C26" s="2"/>
      <c r="D26" s="2"/>
      <c r="E26" s="2"/>
      <c r="F26" s="10"/>
      <c r="G26" s="10" t="s">
        <v>7</v>
      </c>
      <c r="H26" s="41">
        <v>50000</v>
      </c>
      <c r="I26" s="41">
        <v>30000</v>
      </c>
      <c r="J26" s="41">
        <v>120000</v>
      </c>
      <c r="K26" s="76"/>
      <c r="L26" s="4"/>
      <c r="M26" s="4"/>
    </row>
    <row r="27" spans="2:13" ht="16.5" customHeight="1" x14ac:dyDescent="0.35">
      <c r="B27" s="74"/>
      <c r="C27" s="2"/>
      <c r="D27" s="2"/>
      <c r="E27" s="2"/>
      <c r="F27" s="10"/>
      <c r="G27" s="10" t="s">
        <v>8</v>
      </c>
      <c r="H27" s="41">
        <v>50000</v>
      </c>
      <c r="I27" s="41">
        <v>40000</v>
      </c>
      <c r="J27" s="41">
        <v>180000</v>
      </c>
      <c r="K27" s="76"/>
    </row>
    <row r="28" spans="2:13" ht="16.5" customHeight="1" x14ac:dyDescent="0.35">
      <c r="B28" s="74"/>
      <c r="C28" s="2"/>
      <c r="D28" s="2"/>
      <c r="E28" s="2"/>
      <c r="F28" s="10"/>
      <c r="G28" s="10" t="s">
        <v>9</v>
      </c>
      <c r="H28" s="41">
        <v>70000</v>
      </c>
      <c r="I28" s="41">
        <v>50000</v>
      </c>
      <c r="J28" s="41"/>
      <c r="K28" s="76"/>
      <c r="L28" s="4"/>
      <c r="M28" s="4"/>
    </row>
    <row r="29" spans="2:13" ht="16.5" customHeight="1" x14ac:dyDescent="0.35">
      <c r="B29" s="74"/>
      <c r="C29" s="2"/>
      <c r="D29" s="2"/>
      <c r="E29" s="2"/>
      <c r="F29" s="10"/>
      <c r="G29" s="10" t="s">
        <v>10</v>
      </c>
      <c r="H29" s="41">
        <v>50000</v>
      </c>
      <c r="I29" s="41">
        <v>30000</v>
      </c>
      <c r="J29" s="42"/>
      <c r="K29" s="76"/>
      <c r="L29" s="4"/>
      <c r="M29" s="4"/>
    </row>
    <row r="30" spans="2:13" ht="16.5" customHeight="1" x14ac:dyDescent="0.35">
      <c r="B30" s="74"/>
      <c r="C30" s="2"/>
      <c r="D30" s="11"/>
      <c r="E30" s="11"/>
      <c r="F30" s="2"/>
      <c r="G30" s="10" t="s">
        <v>11</v>
      </c>
      <c r="H30" s="41">
        <v>60000</v>
      </c>
      <c r="I30" s="41"/>
      <c r="J30" s="42"/>
      <c r="K30" s="77"/>
      <c r="L30" s="4"/>
      <c r="M30" s="4"/>
    </row>
    <row r="31" spans="2:13" ht="18.75" x14ac:dyDescent="0.35">
      <c r="B31" s="74"/>
      <c r="C31" s="2"/>
      <c r="D31" s="11"/>
      <c r="E31" s="11"/>
      <c r="F31" s="10" t="s">
        <v>49</v>
      </c>
      <c r="G31" s="2"/>
      <c r="H31" s="41">
        <v>0</v>
      </c>
      <c r="I31" s="41">
        <v>0</v>
      </c>
      <c r="J31" s="42">
        <v>0</v>
      </c>
      <c r="K31" s="77"/>
      <c r="L31" s="4"/>
      <c r="M31" s="4"/>
    </row>
    <row r="32" spans="2:13" x14ac:dyDescent="0.2">
      <c r="B32" s="74"/>
      <c r="D32" s="102"/>
      <c r="E32" s="102"/>
      <c r="F32" s="10" t="s">
        <v>12</v>
      </c>
      <c r="G32" s="2"/>
      <c r="H32" s="41" t="s">
        <v>13</v>
      </c>
      <c r="I32" s="41" t="s">
        <v>14</v>
      </c>
      <c r="J32" s="42" t="s">
        <v>15</v>
      </c>
      <c r="K32" s="77"/>
    </row>
    <row r="33" spans="2:11" x14ac:dyDescent="0.2">
      <c r="B33" s="74"/>
      <c r="D33" s="102"/>
      <c r="E33" s="102"/>
      <c r="F33" s="10" t="s">
        <v>16</v>
      </c>
      <c r="G33" s="2"/>
      <c r="H33" s="43">
        <v>0.09</v>
      </c>
      <c r="I33" s="43">
        <v>0.09</v>
      </c>
      <c r="J33" s="43">
        <v>0.09</v>
      </c>
      <c r="K33" s="77"/>
    </row>
    <row r="34" spans="2:11" x14ac:dyDescent="0.2">
      <c r="B34" s="74"/>
      <c r="D34" s="102"/>
      <c r="E34" s="102"/>
      <c r="F34" s="11"/>
      <c r="G34" s="11"/>
      <c r="H34" s="11"/>
      <c r="I34" s="11"/>
      <c r="J34" s="11"/>
      <c r="K34" s="77"/>
    </row>
    <row r="35" spans="2:11" ht="15" x14ac:dyDescent="0.25">
      <c r="B35" s="74"/>
      <c r="D35" s="3" t="s">
        <v>17</v>
      </c>
      <c r="E35" s="100" t="s">
        <v>43</v>
      </c>
      <c r="F35" s="100"/>
      <c r="G35" s="100"/>
      <c r="H35" s="100"/>
      <c r="I35" s="100"/>
      <c r="J35" s="100"/>
      <c r="K35" s="101"/>
    </row>
    <row r="36" spans="2:11" ht="15" x14ac:dyDescent="0.25">
      <c r="B36" s="74"/>
      <c r="D36" s="3"/>
      <c r="E36" s="100"/>
      <c r="F36" s="100"/>
      <c r="G36" s="100"/>
      <c r="H36" s="100"/>
      <c r="I36" s="100"/>
      <c r="J36" s="100"/>
      <c r="K36" s="101"/>
    </row>
    <row r="37" spans="2:11" x14ac:dyDescent="0.2">
      <c r="B37" s="74"/>
      <c r="D37" s="11"/>
      <c r="E37" s="100"/>
      <c r="F37" s="100"/>
      <c r="G37" s="100"/>
      <c r="H37" s="100"/>
      <c r="I37" s="100"/>
      <c r="J37" s="100"/>
      <c r="K37" s="101"/>
    </row>
    <row r="38" spans="2:11" ht="15" customHeight="1" x14ac:dyDescent="0.25">
      <c r="B38" s="74"/>
      <c r="C38" s="2"/>
      <c r="D38" s="3" t="s">
        <v>23</v>
      </c>
      <c r="E38" s="4"/>
      <c r="F38" s="100" t="s">
        <v>33</v>
      </c>
      <c r="G38" s="100"/>
      <c r="H38" s="100"/>
      <c r="I38" s="100"/>
      <c r="J38" s="100"/>
      <c r="K38" s="101"/>
    </row>
    <row r="39" spans="2:11" ht="15" customHeight="1" x14ac:dyDescent="0.25">
      <c r="B39" s="74"/>
      <c r="C39" s="2"/>
      <c r="D39" s="3"/>
      <c r="E39" s="4"/>
      <c r="F39" s="100"/>
      <c r="G39" s="100"/>
      <c r="H39" s="100"/>
      <c r="I39" s="100"/>
      <c r="J39" s="100"/>
      <c r="K39" s="101"/>
    </row>
    <row r="40" spans="2:11" ht="15.75" thickBot="1" x14ac:dyDescent="0.3">
      <c r="B40" s="78"/>
      <c r="C40" s="79"/>
      <c r="D40" s="80"/>
      <c r="E40" s="81"/>
      <c r="F40" s="103"/>
      <c r="G40" s="103"/>
      <c r="H40" s="103"/>
      <c r="I40" s="103"/>
      <c r="J40" s="103"/>
      <c r="K40" s="104"/>
    </row>
    <row r="41" spans="2:11" x14ac:dyDescent="0.2">
      <c r="D41"/>
      <c r="E41"/>
      <c r="F41" s="4"/>
      <c r="G41" s="4"/>
      <c r="H41" s="4"/>
      <c r="I41" s="4"/>
      <c r="J41" s="4"/>
      <c r="K41" s="4"/>
    </row>
    <row r="42" spans="2:11" x14ac:dyDescent="0.2">
      <c r="E42" s="100"/>
      <c r="F42" s="100"/>
      <c r="G42" s="100"/>
      <c r="H42" s="100"/>
      <c r="I42" s="100"/>
      <c r="J42" s="100"/>
      <c r="K42" s="100"/>
    </row>
    <row r="50" spans="4:4" ht="15" x14ac:dyDescent="0.25">
      <c r="D50" s="3"/>
    </row>
  </sheetData>
  <mergeCells count="6">
    <mergeCell ref="E35:K37"/>
    <mergeCell ref="E42:K42"/>
    <mergeCell ref="F9:K11"/>
    <mergeCell ref="F13:K15"/>
    <mergeCell ref="D32:E34"/>
    <mergeCell ref="F38:K40"/>
  </mergeCells>
  <phoneticPr fontId="0" type="noConversion"/>
  <pageMargins left="0.75" right="0.75" top="1" bottom="1" header="0.4921259845" footer="0.4921259845"/>
  <pageSetup paperSize="9" scale="85" orientation="landscape" horizontalDpi="36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B1:AE258"/>
  <sheetViews>
    <sheetView showGridLines="0" zoomScaleNormal="100" workbookViewId="0">
      <selection activeCell="B7" sqref="B7"/>
    </sheetView>
  </sheetViews>
  <sheetFormatPr defaultColWidth="11.42578125" defaultRowHeight="14.25" x14ac:dyDescent="0.2"/>
  <cols>
    <col min="1" max="1" width="3.7109375" style="18" customWidth="1"/>
    <col min="2" max="3" width="0.85546875" style="18" customWidth="1"/>
    <col min="4" max="4" width="33.7109375" style="18" customWidth="1"/>
    <col min="5" max="5" width="1.85546875" style="18" customWidth="1"/>
    <col min="6" max="8" width="18.7109375" style="18" customWidth="1"/>
    <col min="9" max="11" width="7.140625" style="18" customWidth="1"/>
    <col min="12" max="12" width="13.140625" style="18" customWidth="1"/>
    <col min="13" max="30" width="9.140625" style="18" customWidth="1"/>
    <col min="31" max="31" width="9.140625" style="18" hidden="1" customWidth="1"/>
    <col min="32" max="256" width="9.140625" style="18" customWidth="1"/>
    <col min="257" max="16384" width="11.42578125" style="18"/>
  </cols>
  <sheetData>
    <row r="1" spans="2:31" s="1" customFormat="1" ht="12.75" customHeight="1" x14ac:dyDescent="0.2"/>
    <row r="2" spans="2:31" s="1" customFormat="1" ht="1.5" customHeight="1" x14ac:dyDescent="0.2"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2:31" s="1" customFormat="1" ht="0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</row>
    <row r="4" spans="2:31" s="1" customFormat="1" ht="20.25" x14ac:dyDescent="0.3">
      <c r="B4" s="68" t="str">
        <f>'Einleitung &amp; Vorgehensweise'!B4</f>
        <v>Amortisationsrechnung</v>
      </c>
      <c r="C4" s="68"/>
      <c r="D4" s="68"/>
      <c r="E4" s="68"/>
      <c r="F4" s="68"/>
      <c r="G4" s="68"/>
      <c r="H4" s="68"/>
      <c r="I4" s="68"/>
      <c r="J4" s="68"/>
      <c r="K4" s="68"/>
    </row>
    <row r="5" spans="2:31" s="1" customFormat="1" ht="0.95" customHeight="1" x14ac:dyDescent="0.25">
      <c r="B5" s="3"/>
      <c r="C5" s="3"/>
      <c r="D5" s="2"/>
      <c r="E5" s="2"/>
      <c r="F5" s="2"/>
      <c r="G5" s="2"/>
      <c r="H5" s="2"/>
      <c r="I5" s="2"/>
      <c r="J5" s="2"/>
      <c r="K5" s="2"/>
    </row>
    <row r="6" spans="2:31" s="1" customFormat="1" ht="1.5" customHeight="1" thickBot="1" x14ac:dyDescent="0.3">
      <c r="B6" s="69"/>
      <c r="C6" s="69"/>
      <c r="D6" s="67"/>
      <c r="E6" s="67"/>
      <c r="F6" s="67"/>
      <c r="G6" s="67"/>
      <c r="H6" s="67"/>
      <c r="I6" s="67"/>
      <c r="J6" s="67"/>
      <c r="K6" s="67"/>
    </row>
    <row r="7" spans="2:31" s="1" customFormat="1" ht="12.75" customHeight="1" x14ac:dyDescent="0.2">
      <c r="B7" s="70" t="s">
        <v>51</v>
      </c>
      <c r="C7" s="72"/>
      <c r="D7" s="72"/>
      <c r="E7" s="72"/>
      <c r="F7" s="72"/>
      <c r="G7" s="72"/>
      <c r="H7" s="72"/>
      <c r="I7" s="72"/>
      <c r="J7" s="82"/>
      <c r="K7" s="83"/>
    </row>
    <row r="8" spans="2:31" s="1" customFormat="1" ht="15" x14ac:dyDescent="0.25">
      <c r="B8" s="74"/>
      <c r="D8" s="3"/>
      <c r="E8" s="2"/>
      <c r="F8" s="2"/>
      <c r="G8" s="2"/>
      <c r="H8" s="2"/>
      <c r="I8" s="2"/>
      <c r="K8" s="84"/>
    </row>
    <row r="9" spans="2:31" s="1" customFormat="1" ht="16.5" customHeight="1" x14ac:dyDescent="0.25">
      <c r="B9" s="74"/>
      <c r="D9" s="37" t="s">
        <v>21</v>
      </c>
      <c r="E9" s="23"/>
      <c r="F9" s="23"/>
      <c r="G9" s="23"/>
      <c r="H9" s="23"/>
      <c r="I9" s="23"/>
      <c r="K9" s="84"/>
      <c r="AE9" s="1" t="s">
        <v>1</v>
      </c>
    </row>
    <row r="10" spans="2:31" s="1" customFormat="1" ht="15" x14ac:dyDescent="0.25">
      <c r="B10" s="74"/>
      <c r="D10" s="3"/>
      <c r="E10" s="2"/>
      <c r="F10" s="2"/>
      <c r="G10" s="2"/>
      <c r="H10" s="2"/>
      <c r="I10" s="2"/>
      <c r="K10" s="84"/>
      <c r="AE10" s="1" t="s">
        <v>2</v>
      </c>
    </row>
    <row r="11" spans="2:31" s="1" customFormat="1" ht="16.5" customHeight="1" x14ac:dyDescent="0.25">
      <c r="B11" s="74"/>
      <c r="D11" s="2"/>
      <c r="E11" s="2"/>
      <c r="F11" s="40" t="s">
        <v>1</v>
      </c>
      <c r="G11" s="40" t="s">
        <v>2</v>
      </c>
      <c r="H11" s="40" t="s">
        <v>5</v>
      </c>
      <c r="K11" s="84"/>
      <c r="AE11" s="1" t="s">
        <v>5</v>
      </c>
    </row>
    <row r="12" spans="2:31" s="1" customFormat="1" ht="16.5" customHeight="1" x14ac:dyDescent="0.2">
      <c r="B12" s="74"/>
      <c r="D12" s="53" t="s">
        <v>35</v>
      </c>
      <c r="E12" s="2"/>
      <c r="F12" s="54">
        <v>56666.666666666664</v>
      </c>
      <c r="G12" s="54">
        <v>38000</v>
      </c>
      <c r="H12" s="54">
        <v>126666.66666666667</v>
      </c>
      <c r="K12" s="84"/>
    </row>
    <row r="13" spans="2:31" s="1" customFormat="1" ht="16.5" customHeight="1" x14ac:dyDescent="0.2">
      <c r="B13" s="74"/>
      <c r="D13" s="53" t="s">
        <v>40</v>
      </c>
      <c r="E13" s="39"/>
      <c r="F13" s="54">
        <v>50000</v>
      </c>
      <c r="G13" s="54">
        <v>40000</v>
      </c>
      <c r="H13" s="54">
        <v>133333.33333333334</v>
      </c>
      <c r="K13" s="84"/>
    </row>
    <row r="14" spans="2:31" s="1" customFormat="1" ht="16.5" customHeight="1" x14ac:dyDescent="0.2">
      <c r="B14" s="74"/>
      <c r="D14" s="53" t="s">
        <v>39</v>
      </c>
      <c r="E14" s="39"/>
      <c r="F14" s="54">
        <v>13500</v>
      </c>
      <c r="G14" s="54">
        <v>9000</v>
      </c>
      <c r="H14" s="54">
        <v>18000</v>
      </c>
      <c r="K14" s="84"/>
    </row>
    <row r="15" spans="2:31" s="1" customFormat="1" ht="16.5" customHeight="1" x14ac:dyDescent="0.2">
      <c r="B15" s="74"/>
      <c r="D15" s="53" t="s">
        <v>38</v>
      </c>
      <c r="E15" s="39"/>
      <c r="F15" s="54">
        <v>156666.66666666666</v>
      </c>
      <c r="G15" s="54">
        <v>114000</v>
      </c>
      <c r="H15" s="54">
        <v>166666.66666666666</v>
      </c>
      <c r="K15" s="84"/>
    </row>
    <row r="16" spans="2:31" s="1" customFormat="1" ht="16.5" customHeight="1" x14ac:dyDescent="0.2">
      <c r="B16" s="74"/>
      <c r="D16" s="53" t="s">
        <v>48</v>
      </c>
      <c r="E16" s="39"/>
      <c r="F16" s="54">
        <v>300000</v>
      </c>
      <c r="G16" s="54">
        <v>200000</v>
      </c>
      <c r="H16" s="54">
        <v>400000</v>
      </c>
      <c r="K16" s="84"/>
    </row>
    <row r="17" spans="2:11" s="1" customFormat="1" ht="16.5" customHeight="1" x14ac:dyDescent="0.2">
      <c r="B17" s="74"/>
      <c r="D17" s="53" t="s">
        <v>49</v>
      </c>
      <c r="E17" s="39"/>
      <c r="F17" s="54">
        <v>0</v>
      </c>
      <c r="G17" s="54">
        <v>0</v>
      </c>
      <c r="H17" s="54">
        <v>0</v>
      </c>
      <c r="K17" s="84"/>
    </row>
    <row r="18" spans="2:11" s="1" customFormat="1" ht="16.5" customHeight="1" x14ac:dyDescent="0.2">
      <c r="B18" s="74"/>
      <c r="D18" s="53" t="s">
        <v>34</v>
      </c>
      <c r="E18" s="10"/>
      <c r="F18" s="54">
        <v>6</v>
      </c>
      <c r="G18" s="54">
        <v>5</v>
      </c>
      <c r="H18" s="54">
        <v>3</v>
      </c>
      <c r="K18" s="84"/>
    </row>
    <row r="19" spans="2:11" s="1" customFormat="1" ht="16.5" customHeight="1" x14ac:dyDescent="0.25">
      <c r="B19" s="74"/>
      <c r="D19" s="3"/>
      <c r="E19" s="2"/>
      <c r="F19" s="2"/>
      <c r="G19" s="2"/>
      <c r="H19" s="2"/>
      <c r="I19" s="2"/>
      <c r="K19" s="84"/>
    </row>
    <row r="20" spans="2:11" s="1" customFormat="1" ht="16.5" customHeight="1" x14ac:dyDescent="0.25">
      <c r="B20" s="74"/>
      <c r="D20" s="46"/>
      <c r="E20" s="46"/>
      <c r="F20" s="45" t="s">
        <v>1</v>
      </c>
      <c r="G20" s="45" t="s">
        <v>2</v>
      </c>
      <c r="H20" s="45" t="s">
        <v>5</v>
      </c>
      <c r="I20" s="3"/>
      <c r="K20" s="84"/>
    </row>
    <row r="21" spans="2:11" s="1" customFormat="1" ht="16.5" customHeight="1" x14ac:dyDescent="0.2">
      <c r="B21" s="74"/>
      <c r="D21" s="47" t="s">
        <v>18</v>
      </c>
      <c r="E21"/>
      <c r="F21" s="38"/>
      <c r="G21" s="38"/>
      <c r="H21" s="38"/>
      <c r="I21" s="6"/>
      <c r="J21" s="6"/>
      <c r="K21" s="85"/>
    </row>
    <row r="22" spans="2:11" s="1" customFormat="1" ht="16.5" customHeight="1" x14ac:dyDescent="0.2">
      <c r="B22" s="74"/>
      <c r="D22" s="47" t="s">
        <v>38</v>
      </c>
      <c r="E22"/>
      <c r="F22" s="38"/>
      <c r="G22" s="38"/>
      <c r="H22" s="38"/>
      <c r="I22" s="8"/>
      <c r="J22"/>
      <c r="K22" s="86"/>
    </row>
    <row r="23" spans="2:11" s="1" customFormat="1" ht="16.5" customHeight="1" x14ac:dyDescent="0.25">
      <c r="B23" s="74"/>
      <c r="D23" s="47" t="s">
        <v>35</v>
      </c>
      <c r="E23"/>
      <c r="F23" s="38"/>
      <c r="G23" s="38"/>
      <c r="H23" s="38"/>
      <c r="I23" s="7"/>
      <c r="J23"/>
      <c r="K23" s="86"/>
    </row>
    <row r="24" spans="2:11" s="1" customFormat="1" ht="16.5" customHeight="1" x14ac:dyDescent="0.25">
      <c r="B24" s="74"/>
      <c r="D24" s="47" t="s">
        <v>39</v>
      </c>
      <c r="E24"/>
      <c r="F24" s="38"/>
      <c r="G24" s="38"/>
      <c r="H24" s="38"/>
      <c r="I24" s="7"/>
      <c r="J24"/>
      <c r="K24" s="86"/>
    </row>
    <row r="25" spans="2:11" s="1" customFormat="1" ht="16.5" customHeight="1" x14ac:dyDescent="0.2">
      <c r="B25" s="74"/>
      <c r="D25" s="47" t="s">
        <v>40</v>
      </c>
      <c r="E25" s="6"/>
      <c r="F25" s="38"/>
      <c r="G25" s="38"/>
      <c r="H25" s="38"/>
      <c r="I25" s="9"/>
      <c r="J25"/>
      <c r="K25" s="86"/>
    </row>
    <row r="26" spans="2:11" s="1" customFormat="1" ht="16.5" customHeight="1" x14ac:dyDescent="0.2">
      <c r="B26" s="74"/>
      <c r="D26" s="47" t="s">
        <v>22</v>
      </c>
      <c r="E26" s="6"/>
      <c r="F26" s="48"/>
      <c r="G26" s="48"/>
      <c r="H26" s="48"/>
      <c r="J26"/>
      <c r="K26" s="86"/>
    </row>
    <row r="27" spans="2:11" s="1" customFormat="1" ht="15" x14ac:dyDescent="0.25">
      <c r="B27" s="74"/>
      <c r="D27"/>
      <c r="E27"/>
      <c r="F27" s="44" t="str">
        <f>IF(F26="","",IF(AND(F26&lt;='Lösung Übung 1'!G44+0.01,F26&gt;='Lösung Übung 1'!G44-0.01),"Richtig","Falsch!!"))</f>
        <v/>
      </c>
      <c r="G27" s="44" t="str">
        <f>IF(G26="","",IF(AND(G26&lt;='Lösung Übung 1'!H44+0.01,G26&gt;='Lösung Übung 1'!H44-0.01),"Richtig","Falsch!!"))</f>
        <v/>
      </c>
      <c r="H27" s="44" t="str">
        <f>IF(H26="","",IF(AND(H26&lt;='Lösung Übung 1'!I44+0.01,H26&gt;='Lösung Übung 1'!I44-0.01),"Richtig","Falsch!!"))</f>
        <v/>
      </c>
      <c r="J27"/>
      <c r="K27" s="86"/>
    </row>
    <row r="28" spans="2:11" s="1" customFormat="1" ht="15" x14ac:dyDescent="0.25">
      <c r="B28" s="74"/>
      <c r="D28"/>
      <c r="E28"/>
      <c r="F28" s="44"/>
      <c r="G28" s="44"/>
      <c r="H28" s="44"/>
      <c r="J28"/>
      <c r="K28" s="86"/>
    </row>
    <row r="29" spans="2:11" s="1" customFormat="1" ht="15" x14ac:dyDescent="0.25">
      <c r="B29" s="74"/>
      <c r="D29" s="47" t="s">
        <v>50</v>
      </c>
      <c r="E29" s="6"/>
      <c r="F29" s="7"/>
      <c r="G29" s="7"/>
      <c r="H29" s="64"/>
      <c r="J29"/>
      <c r="K29" s="86"/>
    </row>
    <row r="30" spans="2:11" s="1" customFormat="1" ht="15.75" thickBot="1" x14ac:dyDescent="0.3">
      <c r="B30" s="78"/>
      <c r="C30" s="79"/>
      <c r="D30" s="87"/>
      <c r="E30" s="88"/>
      <c r="F30" s="89"/>
      <c r="G30" s="89"/>
      <c r="H30" s="90" t="str">
        <f>IF(H29="","",IF(OR(H29="B",H29="Projekt B"),"Richtig","Falsch!!"))</f>
        <v/>
      </c>
      <c r="I30" s="79"/>
      <c r="J30" s="91"/>
      <c r="K30" s="92"/>
    </row>
    <row r="31" spans="2:11" s="1" customFormat="1" x14ac:dyDescent="0.2">
      <c r="D31"/>
      <c r="E31"/>
      <c r="F31"/>
      <c r="G31"/>
      <c r="H31"/>
      <c r="I31"/>
      <c r="J31"/>
      <c r="K31"/>
    </row>
    <row r="32" spans="2:11" s="22" customFormat="1" ht="15" x14ac:dyDescent="0.25">
      <c r="D32" s="21" t="s">
        <v>20</v>
      </c>
    </row>
    <row r="33" spans="4:7" s="49" customFormat="1" ht="15" x14ac:dyDescent="0.25">
      <c r="D33" s="50"/>
      <c r="E33" s="51"/>
      <c r="F33" s="51"/>
      <c r="G33" s="51"/>
    </row>
    <row r="34" spans="4:7" s="24" customFormat="1" ht="15" x14ac:dyDescent="0.25">
      <c r="D34" s="25"/>
      <c r="E34" s="26"/>
      <c r="F34" s="26"/>
      <c r="G34" s="26"/>
    </row>
    <row r="35" spans="4:7" s="24" customFormat="1" ht="15" x14ac:dyDescent="0.25">
      <c r="D35" s="25"/>
      <c r="E35" s="26"/>
      <c r="F35" s="26"/>
      <c r="G35" s="26"/>
    </row>
    <row r="36" spans="4:7" s="24" customFormat="1" ht="15" x14ac:dyDescent="0.25">
      <c r="D36" s="25"/>
    </row>
    <row r="37" spans="4:7" s="24" customFormat="1" ht="15" x14ac:dyDescent="0.25">
      <c r="D37" s="25"/>
      <c r="E37" s="19"/>
      <c r="F37" s="19"/>
      <c r="G37" s="19"/>
    </row>
    <row r="38" spans="4:7" s="24" customFormat="1" x14ac:dyDescent="0.2">
      <c r="E38" s="27"/>
      <c r="F38" s="27"/>
      <c r="G38" s="27"/>
    </row>
    <row r="39" spans="4:7" s="24" customFormat="1" ht="15" x14ac:dyDescent="0.25">
      <c r="D39" s="25"/>
      <c r="E39" s="19"/>
      <c r="F39" s="19"/>
      <c r="G39" s="19"/>
    </row>
    <row r="40" spans="4:7" s="24" customFormat="1" ht="15" x14ac:dyDescent="0.25">
      <c r="D40" s="25"/>
      <c r="E40" s="20"/>
      <c r="F40" s="20"/>
      <c r="G40" s="20"/>
    </row>
    <row r="41" spans="4:7" s="24" customFormat="1" x14ac:dyDescent="0.2">
      <c r="E41" s="28"/>
      <c r="F41" s="28"/>
      <c r="G41" s="28"/>
    </row>
    <row r="42" spans="4:7" s="24" customFormat="1" x14ac:dyDescent="0.2"/>
    <row r="43" spans="4:7" s="24" customFormat="1" x14ac:dyDescent="0.2"/>
    <row r="44" spans="4:7" s="24" customFormat="1" x14ac:dyDescent="0.2"/>
    <row r="45" spans="4:7" s="24" customFormat="1" x14ac:dyDescent="0.2"/>
    <row r="46" spans="4:7" s="24" customFormat="1" x14ac:dyDescent="0.2"/>
    <row r="47" spans="4:7" s="24" customFormat="1" x14ac:dyDescent="0.2"/>
    <row r="48" spans="4:7" s="24" customFormat="1" x14ac:dyDescent="0.2"/>
    <row r="49" s="24" customFormat="1" x14ac:dyDescent="0.2"/>
    <row r="50" s="24" customFormat="1" x14ac:dyDescent="0.2"/>
    <row r="51" s="24" customFormat="1" x14ac:dyDescent="0.2"/>
    <row r="52" s="24" customFormat="1" x14ac:dyDescent="0.2"/>
    <row r="53" s="24" customFormat="1" x14ac:dyDescent="0.2"/>
    <row r="54" s="24" customFormat="1" x14ac:dyDescent="0.2"/>
    <row r="55" s="24" customFormat="1" x14ac:dyDescent="0.2"/>
    <row r="56" s="24" customFormat="1" x14ac:dyDescent="0.2"/>
    <row r="57" s="24" customFormat="1" x14ac:dyDescent="0.2"/>
    <row r="58" s="24" customFormat="1" x14ac:dyDescent="0.2"/>
    <row r="59" s="24" customFormat="1" x14ac:dyDescent="0.2"/>
    <row r="60" s="24" customFormat="1" x14ac:dyDescent="0.2"/>
    <row r="61" s="24" customFormat="1" x14ac:dyDescent="0.2"/>
    <row r="62" s="24" customFormat="1" x14ac:dyDescent="0.2"/>
    <row r="63" s="24" customFormat="1" x14ac:dyDescent="0.2"/>
    <row r="64" s="24" customFormat="1" x14ac:dyDescent="0.2"/>
    <row r="65" s="24" customFormat="1" x14ac:dyDescent="0.2"/>
    <row r="66" s="24" customFormat="1" x14ac:dyDescent="0.2"/>
    <row r="67" s="24" customFormat="1" x14ac:dyDescent="0.2"/>
    <row r="68" s="24" customFormat="1" x14ac:dyDescent="0.2"/>
    <row r="69" s="24" customFormat="1" x14ac:dyDescent="0.2"/>
    <row r="70" s="24" customFormat="1" x14ac:dyDescent="0.2"/>
    <row r="71" s="24" customFormat="1" x14ac:dyDescent="0.2"/>
    <row r="72" s="24" customFormat="1" x14ac:dyDescent="0.2"/>
    <row r="73" s="24" customFormat="1" x14ac:dyDescent="0.2"/>
    <row r="74" s="24" customFormat="1" x14ac:dyDescent="0.2"/>
    <row r="75" s="24" customFormat="1" x14ac:dyDescent="0.2"/>
    <row r="76" s="24" customFormat="1" x14ac:dyDescent="0.2"/>
    <row r="77" s="24" customFormat="1" x14ac:dyDescent="0.2"/>
    <row r="78" s="24" customFormat="1" x14ac:dyDescent="0.2"/>
    <row r="79" s="24" customFormat="1" x14ac:dyDescent="0.2"/>
    <row r="80" s="24" customFormat="1" x14ac:dyDescent="0.2"/>
    <row r="81" s="24" customFormat="1" x14ac:dyDescent="0.2"/>
    <row r="82" s="24" customFormat="1" x14ac:dyDescent="0.2"/>
    <row r="83" s="24" customFormat="1" x14ac:dyDescent="0.2"/>
    <row r="84" s="24" customFormat="1" x14ac:dyDescent="0.2"/>
    <row r="85" s="24" customFormat="1" x14ac:dyDescent="0.2"/>
    <row r="86" s="24" customFormat="1" x14ac:dyDescent="0.2"/>
    <row r="87" s="24" customFormat="1" x14ac:dyDescent="0.2"/>
    <row r="88" s="24" customFormat="1" x14ac:dyDescent="0.2"/>
    <row r="89" s="24" customFormat="1" x14ac:dyDescent="0.2"/>
    <row r="90" s="24" customFormat="1" x14ac:dyDescent="0.2"/>
    <row r="91" s="24" customFormat="1" x14ac:dyDescent="0.2"/>
    <row r="92" s="24" customFormat="1" x14ac:dyDescent="0.2"/>
    <row r="93" s="24" customFormat="1" x14ac:dyDescent="0.2"/>
    <row r="94" s="24" customFormat="1" x14ac:dyDescent="0.2"/>
    <row r="95" s="24" customFormat="1" x14ac:dyDescent="0.2"/>
    <row r="96" s="24" customFormat="1" x14ac:dyDescent="0.2"/>
    <row r="97" s="24" customFormat="1" x14ac:dyDescent="0.2"/>
    <row r="98" s="24" customFormat="1" x14ac:dyDescent="0.2"/>
    <row r="99" s="24" customFormat="1" x14ac:dyDescent="0.2"/>
    <row r="100" s="24" customFormat="1" x14ac:dyDescent="0.2"/>
    <row r="101" s="24" customFormat="1" x14ac:dyDescent="0.2"/>
    <row r="102" s="24" customFormat="1" x14ac:dyDescent="0.2"/>
    <row r="103" s="24" customFormat="1" x14ac:dyDescent="0.2"/>
    <row r="104" s="24" customFormat="1" x14ac:dyDescent="0.2"/>
    <row r="105" s="24" customFormat="1" x14ac:dyDescent="0.2"/>
    <row r="106" s="24" customFormat="1" x14ac:dyDescent="0.2"/>
    <row r="107" s="24" customFormat="1" x14ac:dyDescent="0.2"/>
    <row r="108" s="24" customFormat="1" x14ac:dyDescent="0.2"/>
    <row r="109" s="24" customFormat="1" x14ac:dyDescent="0.2"/>
    <row r="110" s="24" customFormat="1" x14ac:dyDescent="0.2"/>
    <row r="111" s="24" customFormat="1" x14ac:dyDescent="0.2"/>
    <row r="112" s="24" customFormat="1" x14ac:dyDescent="0.2"/>
    <row r="113" s="24" customFormat="1" x14ac:dyDescent="0.2"/>
    <row r="114" s="24" customFormat="1" x14ac:dyDescent="0.2"/>
    <row r="115" s="24" customFormat="1" x14ac:dyDescent="0.2"/>
    <row r="116" s="24" customFormat="1" x14ac:dyDescent="0.2"/>
    <row r="117" s="24" customFormat="1" x14ac:dyDescent="0.2"/>
    <row r="118" s="24" customForma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x14ac:dyDescent="0.2"/>
    <row r="131" s="24" customFormat="1" x14ac:dyDescent="0.2"/>
    <row r="132" s="24" customFormat="1" x14ac:dyDescent="0.2"/>
    <row r="133" s="24" customFormat="1" x14ac:dyDescent="0.2"/>
    <row r="134" s="24" customFormat="1" x14ac:dyDescent="0.2"/>
    <row r="135" s="24" customFormat="1" x14ac:dyDescent="0.2"/>
    <row r="136" s="24" customFormat="1" x14ac:dyDescent="0.2"/>
    <row r="137" s="24" customFormat="1" x14ac:dyDescent="0.2"/>
    <row r="138" s="24" customForma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x14ac:dyDescent="0.2"/>
    <row r="149" s="24" customFormat="1" x14ac:dyDescent="0.2"/>
    <row r="150" s="24" customFormat="1" x14ac:dyDescent="0.2"/>
    <row r="151" s="24" customFormat="1" x14ac:dyDescent="0.2"/>
    <row r="152" s="24" customFormat="1" x14ac:dyDescent="0.2"/>
    <row r="153" s="24" customFormat="1" x14ac:dyDescent="0.2"/>
    <row r="154" s="24" customFormat="1" x14ac:dyDescent="0.2"/>
    <row r="155" s="24" customFormat="1" x14ac:dyDescent="0.2"/>
    <row r="156" s="24" customFormat="1" x14ac:dyDescent="0.2"/>
    <row r="157" s="24" customFormat="1" x14ac:dyDescent="0.2"/>
    <row r="158" s="24" customFormat="1" x14ac:dyDescent="0.2"/>
    <row r="159" s="24" customFormat="1" x14ac:dyDescent="0.2"/>
    <row r="160" s="24" customForma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x14ac:dyDescent="0.2"/>
    <row r="172" s="24" customFormat="1" x14ac:dyDescent="0.2"/>
    <row r="173" s="24" customFormat="1" x14ac:dyDescent="0.2"/>
    <row r="174" s="24" customFormat="1" x14ac:dyDescent="0.2"/>
    <row r="175" s="24" customFormat="1" x14ac:dyDescent="0.2"/>
    <row r="176" s="24" customFormat="1" x14ac:dyDescent="0.2"/>
    <row r="177" s="24" customFormat="1" x14ac:dyDescent="0.2"/>
    <row r="178" s="24" customFormat="1" x14ac:dyDescent="0.2"/>
    <row r="179" s="24" customFormat="1" x14ac:dyDescent="0.2"/>
    <row r="180" s="24" customFormat="1" x14ac:dyDescent="0.2"/>
    <row r="181" s="24" customFormat="1" x14ac:dyDescent="0.2"/>
    <row r="182" s="24" customFormat="1" x14ac:dyDescent="0.2"/>
    <row r="183" s="24" customForma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x14ac:dyDescent="0.2"/>
    <row r="190" s="24" customFormat="1" x14ac:dyDescent="0.2"/>
    <row r="191" s="24" customFormat="1" x14ac:dyDescent="0.2"/>
    <row r="192" s="24" customFormat="1" x14ac:dyDescent="0.2"/>
    <row r="193" s="24" customFormat="1" x14ac:dyDescent="0.2"/>
    <row r="194" s="24" customFormat="1" x14ac:dyDescent="0.2"/>
    <row r="195" s="24" customFormat="1" x14ac:dyDescent="0.2"/>
    <row r="196" s="24" customFormat="1" x14ac:dyDescent="0.2"/>
    <row r="197" s="24" customFormat="1" x14ac:dyDescent="0.2"/>
    <row r="198" s="24" customFormat="1" x14ac:dyDescent="0.2"/>
    <row r="199" s="24" customFormat="1" x14ac:dyDescent="0.2"/>
    <row r="200" s="24" customFormat="1" x14ac:dyDescent="0.2"/>
    <row r="201" s="24" customForma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x14ac:dyDescent="0.2"/>
    <row r="213" s="24" customFormat="1" x14ac:dyDescent="0.2"/>
    <row r="214" s="24" customFormat="1" x14ac:dyDescent="0.2"/>
    <row r="215" s="24" customFormat="1" x14ac:dyDescent="0.2"/>
    <row r="216" s="24" customFormat="1" x14ac:dyDescent="0.2"/>
    <row r="217" s="24" customFormat="1" x14ac:dyDescent="0.2"/>
    <row r="218" s="24" customFormat="1" x14ac:dyDescent="0.2"/>
    <row r="219" s="24" customFormat="1" x14ac:dyDescent="0.2"/>
    <row r="220" s="24" customFormat="1" x14ac:dyDescent="0.2"/>
    <row r="221" s="24" customFormat="1" x14ac:dyDescent="0.2"/>
    <row r="222" s="24" customFormat="1" x14ac:dyDescent="0.2"/>
    <row r="223" s="24" customFormat="1" x14ac:dyDescent="0.2"/>
    <row r="224" s="24" customFormat="1" x14ac:dyDescent="0.2"/>
    <row r="225" s="24" customFormat="1" x14ac:dyDescent="0.2"/>
    <row r="226" s="24" customFormat="1" x14ac:dyDescent="0.2"/>
    <row r="227" s="24" customFormat="1" x14ac:dyDescent="0.2"/>
    <row r="228" s="24" customFormat="1" x14ac:dyDescent="0.2"/>
    <row r="229" s="24" customFormat="1" x14ac:dyDescent="0.2"/>
    <row r="230" s="24" customFormat="1" x14ac:dyDescent="0.2"/>
    <row r="231" s="24" customFormat="1" x14ac:dyDescent="0.2"/>
    <row r="232" s="24" customFormat="1" x14ac:dyDescent="0.2"/>
    <row r="233" s="24" customFormat="1" x14ac:dyDescent="0.2"/>
    <row r="234" s="24" customFormat="1" x14ac:dyDescent="0.2"/>
    <row r="235" s="24" customFormat="1" x14ac:dyDescent="0.2"/>
    <row r="236" s="24" customFormat="1" x14ac:dyDescent="0.2"/>
    <row r="237" s="24" customFormat="1" x14ac:dyDescent="0.2"/>
    <row r="238" s="24" customFormat="1" x14ac:dyDescent="0.2"/>
    <row r="239" s="24" customFormat="1" x14ac:dyDescent="0.2"/>
    <row r="240" s="24" customFormat="1" x14ac:dyDescent="0.2"/>
    <row r="241" s="24" customFormat="1" x14ac:dyDescent="0.2"/>
    <row r="242" s="24" customFormat="1" x14ac:dyDescent="0.2"/>
    <row r="243" s="24" customFormat="1" x14ac:dyDescent="0.2"/>
    <row r="244" s="24" customFormat="1" x14ac:dyDescent="0.2"/>
    <row r="245" s="24" customFormat="1" x14ac:dyDescent="0.2"/>
    <row r="246" s="24" customFormat="1" x14ac:dyDescent="0.2"/>
    <row r="247" s="24" customFormat="1" x14ac:dyDescent="0.2"/>
    <row r="248" s="24" customFormat="1" x14ac:dyDescent="0.2"/>
    <row r="249" s="24" customFormat="1" x14ac:dyDescent="0.2"/>
    <row r="250" s="24" customFormat="1" x14ac:dyDescent="0.2"/>
    <row r="251" s="24" customFormat="1" x14ac:dyDescent="0.2"/>
    <row r="252" s="24" customFormat="1" x14ac:dyDescent="0.2"/>
    <row r="253" s="24" customFormat="1" x14ac:dyDescent="0.2"/>
    <row r="254" s="24" customFormat="1" x14ac:dyDescent="0.2"/>
    <row r="255" s="24" customFormat="1" x14ac:dyDescent="0.2"/>
    <row r="256" s="24" customFormat="1" x14ac:dyDescent="0.2"/>
    <row r="257" s="24" customFormat="1" x14ac:dyDescent="0.2"/>
    <row r="258" s="24" customFormat="1" x14ac:dyDescent="0.2"/>
  </sheetData>
  <phoneticPr fontId="0" type="noConversion"/>
  <conditionalFormatting sqref="F27:H28 H30">
    <cfRule type="cellIs" dxfId="1" priority="1" stopIfTrue="1" operator="equal">
      <formula>"Richtig"</formula>
    </cfRule>
    <cfRule type="cellIs" dxfId="0" priority="2" stopIfTrue="1" operator="equal">
      <formula>"Falsch!!"</formula>
    </cfRule>
  </conditionalFormatting>
  <dataValidations count="1">
    <dataValidation type="list" allowBlank="1" showInputMessage="1" showErrorMessage="1" sqref="H29" xr:uid="{00000000-0002-0000-0100-000000000000}">
      <formula1>$AE$9:$AE$11</formula1>
    </dataValidation>
  </dataValidations>
  <pageMargins left="0.75" right="0.75" top="1" bottom="1" header="0.4921259845" footer="0.4921259845"/>
  <pageSetup paperSize="9" orientation="landscape" horizontalDpi="36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BD761"/>
  <sheetViews>
    <sheetView zoomScaleNormal="100" workbookViewId="0">
      <selection activeCell="B7" sqref="B7"/>
    </sheetView>
  </sheetViews>
  <sheetFormatPr defaultColWidth="11.42578125" defaultRowHeight="14.25" x14ac:dyDescent="0.2"/>
  <cols>
    <col min="1" max="1" width="3.7109375" style="2" customWidth="1"/>
    <col min="2" max="2" width="0.85546875" style="1" customWidth="1"/>
    <col min="3" max="3" width="0.85546875" style="2" customWidth="1"/>
    <col min="4" max="4" width="21.140625" style="1" customWidth="1"/>
    <col min="5" max="10" width="18.7109375" style="1" customWidth="1"/>
    <col min="11" max="11" width="18.7109375" style="2" customWidth="1"/>
    <col min="12" max="12" width="6.7109375" style="2" customWidth="1"/>
    <col min="13" max="13" width="13.140625" style="2" customWidth="1"/>
    <col min="14" max="37" width="11.42578125" style="2" customWidth="1"/>
    <col min="38" max="256" width="9.140625" style="1" customWidth="1"/>
    <col min="257" max="16384" width="11.42578125" style="1"/>
  </cols>
  <sheetData>
    <row r="1" spans="1:38" ht="12.75" customHeight="1" x14ac:dyDescent="0.2">
      <c r="D1" s="2"/>
      <c r="E1" s="2"/>
      <c r="F1" s="2"/>
      <c r="G1" s="2"/>
      <c r="H1" s="2"/>
      <c r="I1" s="2"/>
      <c r="J1" s="2"/>
    </row>
    <row r="2" spans="1:38" ht="1.5" customHeight="1" x14ac:dyDescent="0.2"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38" ht="0.95" customHeight="1" x14ac:dyDescent="0.2">
      <c r="B3" s="2"/>
      <c r="D3" s="2"/>
      <c r="E3" s="2"/>
      <c r="F3" s="2"/>
      <c r="G3" s="2"/>
      <c r="H3" s="2"/>
      <c r="I3" s="2"/>
      <c r="J3" s="2"/>
    </row>
    <row r="4" spans="1:38" ht="20.25" x14ac:dyDescent="0.3">
      <c r="B4" s="68" t="str">
        <f>'Einleitung &amp; Vorgehensweise'!B4</f>
        <v>Amortisationsrechnung</v>
      </c>
      <c r="C4" s="68"/>
      <c r="D4" s="68"/>
      <c r="E4" s="68"/>
      <c r="F4" s="68"/>
      <c r="G4" s="68"/>
      <c r="H4" s="68"/>
      <c r="I4" s="68"/>
      <c r="J4" s="68"/>
      <c r="K4" s="68"/>
    </row>
    <row r="5" spans="1:38" ht="0.95" customHeight="1" x14ac:dyDescent="0.25">
      <c r="B5" s="3"/>
      <c r="C5" s="3"/>
      <c r="D5" s="2"/>
      <c r="E5" s="2"/>
      <c r="F5" s="2"/>
      <c r="G5" s="2"/>
      <c r="H5" s="2"/>
      <c r="I5" s="2"/>
      <c r="J5" s="2"/>
    </row>
    <row r="6" spans="1:38" ht="1.5" customHeight="1" thickBot="1" x14ac:dyDescent="0.3">
      <c r="B6" s="69"/>
      <c r="C6" s="69"/>
      <c r="D6" s="67"/>
      <c r="E6" s="67"/>
      <c r="F6" s="67"/>
      <c r="G6" s="67"/>
      <c r="H6" s="67"/>
      <c r="I6" s="67"/>
      <c r="J6" s="67"/>
      <c r="K6" s="67"/>
    </row>
    <row r="7" spans="1:38" ht="12.75" customHeight="1" x14ac:dyDescent="0.2">
      <c r="B7" s="70" t="s">
        <v>51</v>
      </c>
      <c r="C7" s="72"/>
      <c r="D7" s="72"/>
      <c r="E7" s="72"/>
      <c r="F7" s="72"/>
      <c r="G7" s="72"/>
      <c r="H7" s="72"/>
      <c r="I7" s="72"/>
      <c r="J7" s="72"/>
      <c r="K7" s="73"/>
    </row>
    <row r="8" spans="1:38" ht="15" x14ac:dyDescent="0.25">
      <c r="B8" s="74"/>
      <c r="D8" s="3"/>
      <c r="E8" s="2"/>
      <c r="F8" s="2"/>
      <c r="G8" s="2"/>
      <c r="H8" s="2"/>
      <c r="I8" s="2"/>
      <c r="J8" s="2"/>
      <c r="K8" s="75"/>
    </row>
    <row r="9" spans="1:38" ht="16.5" customHeight="1" x14ac:dyDescent="0.25">
      <c r="A9" s="1"/>
      <c r="B9" s="93"/>
      <c r="C9" s="1"/>
      <c r="D9" s="29" t="s">
        <v>21</v>
      </c>
      <c r="E9" s="29"/>
      <c r="F9" s="23"/>
      <c r="G9" s="23"/>
      <c r="H9" s="23"/>
      <c r="I9" s="23"/>
      <c r="J9" s="23"/>
      <c r="K9" s="75"/>
      <c r="AF9" s="1"/>
      <c r="AG9" s="1"/>
      <c r="AH9" s="1"/>
      <c r="AI9" s="1"/>
      <c r="AJ9" s="1"/>
      <c r="AK9" s="1"/>
    </row>
    <row r="10" spans="1:38" ht="15" x14ac:dyDescent="0.25">
      <c r="B10" s="93"/>
      <c r="D10" s="3"/>
      <c r="E10" s="2"/>
      <c r="F10" s="2"/>
      <c r="G10" s="2"/>
      <c r="H10" s="2"/>
      <c r="I10" s="2"/>
      <c r="J10" s="2"/>
      <c r="K10" s="75"/>
      <c r="AL10" s="2"/>
    </row>
    <row r="11" spans="1:38" ht="15" x14ac:dyDescent="0.25">
      <c r="B11" s="93"/>
      <c r="D11" s="2"/>
      <c r="E11" s="2"/>
      <c r="F11" s="2"/>
      <c r="G11" s="40" t="s">
        <v>1</v>
      </c>
      <c r="H11" s="40" t="s">
        <v>2</v>
      </c>
      <c r="I11" s="40" t="s">
        <v>5</v>
      </c>
      <c r="J11" s="2"/>
      <c r="K11" s="75"/>
      <c r="AL11" s="2"/>
    </row>
    <row r="12" spans="1:38" x14ac:dyDescent="0.2">
      <c r="B12" s="93"/>
      <c r="D12" s="2" t="s">
        <v>35</v>
      </c>
      <c r="E12" s="2"/>
      <c r="F12" s="2"/>
      <c r="G12" s="54">
        <v>56666.666666666664</v>
      </c>
      <c r="H12" s="54">
        <v>38000</v>
      </c>
      <c r="I12" s="54">
        <v>126666.66666666667</v>
      </c>
      <c r="J12" s="2"/>
      <c r="K12" s="75"/>
      <c r="AL12" s="2"/>
    </row>
    <row r="13" spans="1:38" x14ac:dyDescent="0.2">
      <c r="B13" s="93"/>
      <c r="D13" s="2" t="s">
        <v>36</v>
      </c>
      <c r="E13" s="2"/>
      <c r="F13" s="2"/>
      <c r="G13" s="54">
        <v>50000</v>
      </c>
      <c r="H13" s="54">
        <v>40000</v>
      </c>
      <c r="I13" s="54">
        <v>133333.33333333334</v>
      </c>
      <c r="J13" s="2"/>
      <c r="K13" s="75"/>
      <c r="AL13" s="2"/>
    </row>
    <row r="14" spans="1:38" x14ac:dyDescent="0.2">
      <c r="B14" s="93"/>
      <c r="D14" s="2" t="s">
        <v>37</v>
      </c>
      <c r="E14" s="2"/>
      <c r="F14" s="2"/>
      <c r="G14" s="54">
        <v>13500</v>
      </c>
      <c r="H14" s="54">
        <v>9000</v>
      </c>
      <c r="I14" s="54">
        <v>18000</v>
      </c>
      <c r="J14" s="2"/>
      <c r="K14" s="75"/>
      <c r="AL14" s="2"/>
    </row>
    <row r="15" spans="1:38" x14ac:dyDescent="0.2">
      <c r="B15" s="93"/>
      <c r="D15" s="2" t="s">
        <v>24</v>
      </c>
      <c r="E15" s="2"/>
      <c r="F15" s="2"/>
      <c r="G15" s="54">
        <v>120166.66666666666</v>
      </c>
      <c r="H15" s="54">
        <v>87000</v>
      </c>
      <c r="I15" s="54">
        <v>278000</v>
      </c>
      <c r="J15" s="2"/>
      <c r="K15" s="75"/>
      <c r="AL15" s="2"/>
    </row>
    <row r="16" spans="1:38" x14ac:dyDescent="0.2">
      <c r="B16" s="93"/>
      <c r="D16" s="2" t="s">
        <v>38</v>
      </c>
      <c r="E16" s="2"/>
      <c r="F16" s="2"/>
      <c r="G16" s="54">
        <v>156666.66666666666</v>
      </c>
      <c r="H16" s="54">
        <v>114000</v>
      </c>
      <c r="I16" s="54">
        <v>166666.66666666666</v>
      </c>
      <c r="J16" s="2"/>
      <c r="K16" s="75"/>
      <c r="AL16" s="2"/>
    </row>
    <row r="17" spans="2:38" x14ac:dyDescent="0.2">
      <c r="B17" s="93"/>
      <c r="D17" s="2" t="s">
        <v>18</v>
      </c>
      <c r="E17" s="2"/>
      <c r="F17" s="2"/>
      <c r="G17" s="54">
        <v>300000</v>
      </c>
      <c r="H17" s="54">
        <v>200000</v>
      </c>
      <c r="I17" s="54">
        <v>400000</v>
      </c>
      <c r="J17" s="2"/>
      <c r="K17" s="75"/>
      <c r="AL17" s="2"/>
    </row>
    <row r="18" spans="2:38" x14ac:dyDescent="0.2">
      <c r="B18" s="93"/>
      <c r="D18" s="2"/>
      <c r="E18" s="2"/>
      <c r="F18" s="2"/>
      <c r="G18" s="2"/>
      <c r="H18" s="2"/>
      <c r="I18" s="54" t="s">
        <v>25</v>
      </c>
      <c r="J18" s="2"/>
      <c r="K18" s="75"/>
      <c r="AL18" s="2"/>
    </row>
    <row r="19" spans="2:38" ht="15" x14ac:dyDescent="0.25">
      <c r="B19" s="93"/>
      <c r="D19" s="3"/>
      <c r="E19" s="3"/>
      <c r="F19" s="3"/>
      <c r="G19" s="3"/>
      <c r="H19" s="3"/>
      <c r="J19" s="2"/>
      <c r="K19" s="75"/>
      <c r="AL19" s="2"/>
    </row>
    <row r="20" spans="2:38" ht="16.5" customHeight="1" x14ac:dyDescent="0.25">
      <c r="B20" s="93"/>
      <c r="D20" s="29" t="s">
        <v>26</v>
      </c>
      <c r="E20" s="29"/>
      <c r="F20" s="29"/>
      <c r="G20" s="29"/>
      <c r="H20" s="29"/>
      <c r="I20" s="29"/>
      <c r="J20" s="29"/>
      <c r="K20" s="94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1"/>
      <c r="AH20" s="1"/>
      <c r="AI20" s="1"/>
      <c r="AJ20" s="1"/>
      <c r="AK20" s="1"/>
    </row>
    <row r="21" spans="2:38" ht="15" x14ac:dyDescent="0.25">
      <c r="B21" s="93"/>
      <c r="D21" s="3"/>
      <c r="E21" s="2"/>
      <c r="F21" s="2"/>
      <c r="G21" s="2"/>
      <c r="H21" s="2"/>
      <c r="J21" s="2"/>
      <c r="K21" s="75"/>
    </row>
    <row r="22" spans="2:38" x14ac:dyDescent="0.2">
      <c r="B22" s="93"/>
      <c r="D22" s="2" t="s">
        <v>46</v>
      </c>
      <c r="E22" s="2"/>
      <c r="F22" s="2"/>
      <c r="G22" s="2"/>
      <c r="H22" s="2"/>
      <c r="I22" s="2"/>
      <c r="J22" s="2"/>
      <c r="K22" s="75"/>
    </row>
    <row r="23" spans="2:38" ht="15" x14ac:dyDescent="0.25">
      <c r="B23" s="93"/>
      <c r="D23" s="3"/>
      <c r="E23" s="2"/>
      <c r="F23" s="2"/>
      <c r="G23" s="2"/>
      <c r="H23" s="2"/>
      <c r="I23" s="2"/>
      <c r="J23" s="2"/>
      <c r="K23" s="75"/>
    </row>
    <row r="24" spans="2:38" x14ac:dyDescent="0.2">
      <c r="B24" s="93"/>
      <c r="D24" s="2" t="s">
        <v>27</v>
      </c>
      <c r="E24" s="2"/>
      <c r="F24" s="2"/>
      <c r="G24" s="2"/>
      <c r="H24" s="2"/>
      <c r="I24" s="2"/>
      <c r="J24" s="2"/>
      <c r="K24" s="75"/>
    </row>
    <row r="25" spans="2:38" ht="15" x14ac:dyDescent="0.25">
      <c r="B25" s="93"/>
      <c r="D25" s="3"/>
      <c r="E25" s="2"/>
      <c r="F25" s="2"/>
      <c r="G25" s="2"/>
      <c r="H25" s="2"/>
      <c r="I25" s="2"/>
      <c r="J25" s="2"/>
      <c r="K25" s="75"/>
    </row>
    <row r="26" spans="2:38" x14ac:dyDescent="0.2">
      <c r="B26" s="93"/>
      <c r="D26" s="52" t="s">
        <v>28</v>
      </c>
      <c r="E26" s="2"/>
      <c r="F26" s="2"/>
      <c r="G26" s="2"/>
      <c r="H26" s="2"/>
      <c r="I26" s="2"/>
      <c r="J26" s="2"/>
      <c r="K26" s="75"/>
    </row>
    <row r="27" spans="2:38" x14ac:dyDescent="0.2">
      <c r="B27" s="93"/>
      <c r="D27" s="31"/>
      <c r="E27" s="35" t="s">
        <v>27</v>
      </c>
      <c r="F27" s="36"/>
      <c r="G27" s="35" t="s">
        <v>29</v>
      </c>
      <c r="H27" s="35"/>
      <c r="I27" s="35" t="s">
        <v>30</v>
      </c>
      <c r="J27" s="2"/>
      <c r="K27" s="75"/>
      <c r="AL27" s="2"/>
    </row>
    <row r="28" spans="2:38" x14ac:dyDescent="0.2">
      <c r="B28" s="93"/>
      <c r="D28" s="33" t="s">
        <v>47</v>
      </c>
      <c r="E28" s="55">
        <f>G16-G12</f>
        <v>100000</v>
      </c>
      <c r="F28" s="32"/>
      <c r="G28" s="55">
        <f>H16-H12</f>
        <v>76000</v>
      </c>
      <c r="H28" s="32"/>
      <c r="I28" s="55">
        <f>I16-I12</f>
        <v>39999.999999999985</v>
      </c>
      <c r="J28" s="2"/>
      <c r="K28" s="75"/>
    </row>
    <row r="29" spans="2:38" ht="15" x14ac:dyDescent="0.25">
      <c r="B29" s="93"/>
      <c r="D29" s="3"/>
      <c r="E29" s="2"/>
      <c r="F29" s="2"/>
      <c r="G29" s="2"/>
      <c r="H29" s="2"/>
      <c r="I29" s="2"/>
      <c r="J29" s="2"/>
      <c r="K29" s="75"/>
    </row>
    <row r="30" spans="2:38" ht="15" x14ac:dyDescent="0.25">
      <c r="B30" s="93"/>
      <c r="D30" s="3"/>
      <c r="E30" s="2"/>
      <c r="F30" s="2"/>
      <c r="G30" s="2"/>
      <c r="H30" s="2"/>
      <c r="I30" s="2"/>
      <c r="J30" s="2"/>
      <c r="K30" s="75"/>
    </row>
    <row r="31" spans="2:38" x14ac:dyDescent="0.2">
      <c r="B31" s="93"/>
      <c r="D31" s="2" t="s">
        <v>31</v>
      </c>
      <c r="E31" s="2"/>
      <c r="F31" s="2"/>
      <c r="G31" s="2"/>
      <c r="H31" s="2"/>
      <c r="I31" s="2"/>
      <c r="J31" s="2"/>
      <c r="K31" s="75"/>
    </row>
    <row r="32" spans="2:38" ht="15" x14ac:dyDescent="0.25">
      <c r="B32" s="93"/>
      <c r="D32" s="3"/>
      <c r="E32" s="2"/>
      <c r="F32" s="2"/>
      <c r="G32" s="2"/>
      <c r="H32" s="2"/>
      <c r="I32" s="2"/>
      <c r="J32" s="2"/>
      <c r="K32" s="75"/>
    </row>
    <row r="33" spans="2:38" x14ac:dyDescent="0.2">
      <c r="B33" s="93"/>
      <c r="D33" s="2" t="s">
        <v>27</v>
      </c>
      <c r="E33" s="2"/>
      <c r="F33" s="2"/>
      <c r="G33" s="2"/>
      <c r="H33" s="2"/>
      <c r="I33" s="2"/>
      <c r="J33" s="2"/>
      <c r="K33" s="75"/>
    </row>
    <row r="34" spans="2:38" ht="15" x14ac:dyDescent="0.25">
      <c r="B34" s="93"/>
      <c r="D34" s="3"/>
      <c r="E34" s="2"/>
      <c r="F34" s="2"/>
      <c r="G34" s="2"/>
      <c r="H34" s="2"/>
      <c r="I34" s="2"/>
      <c r="J34" s="2"/>
      <c r="K34" s="75"/>
    </row>
    <row r="35" spans="2:38" x14ac:dyDescent="0.2">
      <c r="B35" s="93"/>
      <c r="D35" s="52" t="s">
        <v>28</v>
      </c>
      <c r="E35" s="2"/>
      <c r="F35" s="2"/>
      <c r="G35" s="2"/>
      <c r="H35" s="2"/>
      <c r="I35" s="2"/>
      <c r="J35" s="2"/>
      <c r="K35" s="75"/>
    </row>
    <row r="36" spans="2:38" x14ac:dyDescent="0.2">
      <c r="B36" s="93"/>
      <c r="D36" s="31"/>
      <c r="E36" s="35" t="s">
        <v>27</v>
      </c>
      <c r="F36" s="36"/>
      <c r="G36" s="35" t="s">
        <v>29</v>
      </c>
      <c r="H36" s="35"/>
      <c r="I36" s="35" t="s">
        <v>30</v>
      </c>
      <c r="J36" s="2"/>
      <c r="K36" s="75"/>
      <c r="AL36" s="2"/>
    </row>
    <row r="37" spans="2:38" x14ac:dyDescent="0.2">
      <c r="B37" s="93"/>
      <c r="D37" s="33" t="s">
        <v>32</v>
      </c>
      <c r="E37" s="56">
        <f>G17/E28</f>
        <v>3</v>
      </c>
      <c r="F37" s="34"/>
      <c r="G37" s="56">
        <f>H17/G28</f>
        <v>2.6315789473684212</v>
      </c>
      <c r="H37" s="34"/>
      <c r="I37" s="56">
        <f>I17/I28</f>
        <v>10.000000000000004</v>
      </c>
      <c r="J37" s="2"/>
      <c r="K37" s="75"/>
    </row>
    <row r="38" spans="2:38" ht="15" x14ac:dyDescent="0.25">
      <c r="B38" s="93"/>
      <c r="D38" s="3"/>
      <c r="E38" s="2"/>
      <c r="F38" s="2"/>
      <c r="G38" s="2"/>
      <c r="H38" s="2"/>
      <c r="I38" s="2"/>
      <c r="J38" s="2"/>
      <c r="K38" s="75"/>
    </row>
    <row r="39" spans="2:38" ht="15" x14ac:dyDescent="0.25">
      <c r="B39" s="93"/>
      <c r="D39" s="10" t="s">
        <v>19</v>
      </c>
      <c r="E39" s="10"/>
      <c r="F39" s="10"/>
      <c r="G39" s="42" t="s">
        <v>1</v>
      </c>
      <c r="H39" s="42" t="s">
        <v>2</v>
      </c>
      <c r="I39" s="42" t="s">
        <v>5</v>
      </c>
      <c r="J39" s="3"/>
      <c r="K39" s="75"/>
    </row>
    <row r="40" spans="2:38" x14ac:dyDescent="0.2">
      <c r="B40" s="93"/>
      <c r="D40" s="10"/>
      <c r="E40" s="10"/>
      <c r="F40" s="10"/>
      <c r="G40" s="61"/>
      <c r="H40" s="61"/>
      <c r="I40" s="61"/>
      <c r="J40" s="13"/>
      <c r="K40" s="95"/>
      <c r="L40" s="13"/>
    </row>
    <row r="41" spans="2:38" x14ac:dyDescent="0.2">
      <c r="B41" s="93"/>
      <c r="D41" s="10" t="str">
        <f>D17</f>
        <v>Investitionsausgaben</v>
      </c>
      <c r="E41" s="10"/>
      <c r="F41" s="62"/>
      <c r="G41" s="58">
        <f>G17</f>
        <v>300000</v>
      </c>
      <c r="H41" s="57">
        <f t="shared" ref="H41:I41" si="0">H17</f>
        <v>200000</v>
      </c>
      <c r="I41" s="57">
        <f t="shared" si="0"/>
        <v>400000</v>
      </c>
      <c r="J41" s="13"/>
      <c r="K41" s="95"/>
      <c r="L41" s="13"/>
    </row>
    <row r="42" spans="2:38" x14ac:dyDescent="0.2">
      <c r="B42" s="93"/>
      <c r="D42" s="10" t="s">
        <v>47</v>
      </c>
      <c r="E42" s="10"/>
      <c r="F42" s="62"/>
      <c r="G42" s="55">
        <f>E28</f>
        <v>100000</v>
      </c>
      <c r="H42" s="55">
        <f>G28</f>
        <v>76000</v>
      </c>
      <c r="I42" s="55">
        <f>I28</f>
        <v>39999.999999999985</v>
      </c>
      <c r="J42" s="13"/>
      <c r="K42" s="95"/>
      <c r="L42" s="13"/>
    </row>
    <row r="43" spans="2:38" x14ac:dyDescent="0.2">
      <c r="B43" s="93"/>
      <c r="D43" s="10"/>
      <c r="E43" s="10"/>
      <c r="F43" s="10"/>
      <c r="G43" s="63"/>
      <c r="H43" s="63"/>
      <c r="I43" s="63"/>
      <c r="J43" s="13"/>
      <c r="K43" s="95"/>
      <c r="L43" s="13"/>
    </row>
    <row r="44" spans="2:38" x14ac:dyDescent="0.2">
      <c r="B44" s="93"/>
      <c r="D44" s="10" t="s">
        <v>22</v>
      </c>
      <c r="E44" s="10"/>
      <c r="F44" s="62"/>
      <c r="G44" s="59">
        <f>E37</f>
        <v>3</v>
      </c>
      <c r="H44" s="60">
        <f>G37</f>
        <v>2.6315789473684212</v>
      </c>
      <c r="I44" s="60">
        <f>I37</f>
        <v>10.000000000000004</v>
      </c>
      <c r="J44" s="11"/>
      <c r="K44" s="77"/>
      <c r="L44" s="11"/>
    </row>
    <row r="45" spans="2:38" x14ac:dyDescent="0.2">
      <c r="B45" s="93"/>
      <c r="C45" s="11"/>
      <c r="D45" s="11"/>
      <c r="E45" s="13"/>
      <c r="F45" s="13"/>
      <c r="G45" s="11"/>
      <c r="H45" s="11"/>
      <c r="I45" s="11"/>
      <c r="J45" s="2"/>
      <c r="K45" s="77"/>
      <c r="L45" s="11"/>
    </row>
    <row r="46" spans="2:38" ht="15" x14ac:dyDescent="0.25">
      <c r="B46" s="93"/>
      <c r="C46" s="11"/>
      <c r="D46" s="15" t="s">
        <v>45</v>
      </c>
      <c r="E46" s="11"/>
      <c r="F46" s="11"/>
      <c r="G46" s="13"/>
      <c r="H46" s="13"/>
      <c r="I46" s="13"/>
      <c r="J46" s="2"/>
      <c r="K46" s="77"/>
      <c r="L46" s="11"/>
    </row>
    <row r="47" spans="2:38" ht="15" thickBot="1" x14ac:dyDescent="0.25">
      <c r="B47" s="96"/>
      <c r="C47" s="97"/>
      <c r="D47" s="97"/>
      <c r="E47" s="98"/>
      <c r="F47" s="98"/>
      <c r="G47" s="97"/>
      <c r="H47" s="97"/>
      <c r="I47" s="97"/>
      <c r="J47" s="97"/>
      <c r="K47" s="99"/>
      <c r="L47" s="11"/>
    </row>
    <row r="48" spans="2:38" x14ac:dyDescent="0.2">
      <c r="B48" s="11"/>
      <c r="C48" s="11"/>
      <c r="D48" s="11"/>
      <c r="E48" s="13"/>
      <c r="F48" s="11"/>
      <c r="G48" s="11"/>
      <c r="H48" s="11"/>
      <c r="I48" s="11"/>
      <c r="J48" s="11"/>
      <c r="K48" s="11"/>
      <c r="L48" s="11"/>
    </row>
    <row r="49" spans="2:56" x14ac:dyDescent="0.2">
      <c r="B49" s="11"/>
      <c r="C49" s="11"/>
      <c r="D49" s="11"/>
      <c r="E49" s="11"/>
      <c r="F49" s="11"/>
      <c r="G49" s="14"/>
      <c r="H49" s="17"/>
      <c r="I49" s="14"/>
      <c r="J49" s="11"/>
      <c r="K49" s="11"/>
      <c r="L49" s="11"/>
    </row>
    <row r="50" spans="2:56" x14ac:dyDescent="0.2">
      <c r="B50" s="11"/>
      <c r="C50" s="11"/>
      <c r="D50" s="11"/>
      <c r="E50" s="13"/>
      <c r="F50" s="11"/>
      <c r="G50" s="14"/>
      <c r="H50" s="14"/>
      <c r="I50" s="14"/>
      <c r="J50" s="11"/>
      <c r="K50" s="11"/>
      <c r="L50" s="11"/>
      <c r="M50" s="11"/>
    </row>
    <row r="51" spans="2:56" ht="15" x14ac:dyDescent="0.25">
      <c r="B51" s="11"/>
      <c r="C51" s="11"/>
      <c r="D51" s="11"/>
      <c r="E51" s="11"/>
      <c r="F51" s="11"/>
      <c r="G51" s="14"/>
      <c r="H51" s="14"/>
      <c r="I51" s="14"/>
      <c r="J51" s="15"/>
      <c r="K51" s="11"/>
      <c r="L51" s="11"/>
      <c r="M51" s="11"/>
    </row>
    <row r="52" spans="2:56" ht="15" x14ac:dyDescent="0.25">
      <c r="B52" s="11"/>
      <c r="C52" s="11"/>
      <c r="D52" s="11"/>
      <c r="E52" s="13"/>
      <c r="F52" s="13"/>
      <c r="G52" s="11"/>
      <c r="H52" s="11"/>
      <c r="I52" s="11"/>
      <c r="J52" s="15"/>
      <c r="K52" s="11"/>
      <c r="L52" s="11"/>
      <c r="M52" s="11"/>
    </row>
    <row r="53" spans="2:56" x14ac:dyDescent="0.2">
      <c r="B53" s="11"/>
      <c r="C53" s="11"/>
      <c r="D53" s="11"/>
      <c r="E53" s="11"/>
      <c r="F53" s="11"/>
      <c r="G53" s="11"/>
      <c r="H53" s="11"/>
      <c r="I53" s="11"/>
      <c r="J53" s="16"/>
      <c r="K53" s="11"/>
      <c r="L53" s="11"/>
      <c r="M53" s="11"/>
    </row>
    <row r="54" spans="2:56" ht="15" x14ac:dyDescent="0.25">
      <c r="B54" s="11"/>
      <c r="C54" s="11"/>
      <c r="D54" s="11"/>
      <c r="E54" s="11"/>
      <c r="F54" s="11"/>
      <c r="G54" s="14"/>
      <c r="H54" s="14"/>
      <c r="I54" s="14"/>
      <c r="J54" s="1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</row>
    <row r="55" spans="2:56" ht="15" x14ac:dyDescent="0.25">
      <c r="B55" s="11"/>
      <c r="C55" s="11"/>
      <c r="D55" s="11"/>
      <c r="E55" s="11"/>
      <c r="F55" s="11"/>
      <c r="G55" s="11"/>
      <c r="H55" s="11"/>
      <c r="I55" s="11"/>
      <c r="J55" s="1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</row>
    <row r="56" spans="2:56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</row>
    <row r="57" spans="2:56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</row>
    <row r="58" spans="2:56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</row>
    <row r="59" spans="2:56" x14ac:dyDescent="0.2">
      <c r="B59" s="11"/>
      <c r="C59" s="11"/>
      <c r="D59" s="11"/>
      <c r="E59" s="11"/>
      <c r="F59" s="11"/>
      <c r="G59" s="11"/>
      <c r="H59" s="11"/>
      <c r="I59" s="13"/>
      <c r="J59" s="13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</row>
    <row r="60" spans="2:56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2:56" x14ac:dyDescent="0.2">
      <c r="B61" s="11"/>
      <c r="C61" s="11"/>
      <c r="D61" s="11"/>
      <c r="E61" s="2"/>
      <c r="F61" s="2"/>
      <c r="G61" s="11"/>
      <c r="H61" s="11"/>
      <c r="I61" s="11"/>
      <c r="J61" s="11"/>
      <c r="K61" s="11"/>
      <c r="L61" s="11"/>
      <c r="M61" s="11"/>
    </row>
    <row r="62" spans="2:56" x14ac:dyDescent="0.2">
      <c r="B62" s="11"/>
      <c r="C62" s="11"/>
      <c r="D62" s="11"/>
      <c r="E62" s="2"/>
      <c r="F62" s="11"/>
      <c r="G62" s="11"/>
      <c r="H62" s="11"/>
      <c r="I62" s="11"/>
      <c r="J62" s="11"/>
      <c r="K62" s="11"/>
      <c r="L62" s="11"/>
      <c r="M62" s="11"/>
    </row>
    <row r="63" spans="2:56" s="11" customFormat="1" ht="12.75" x14ac:dyDescent="0.2"/>
    <row r="64" spans="2:56" s="11" customFormat="1" ht="12.75" x14ac:dyDescent="0.2"/>
    <row r="65" s="11" customFormat="1" ht="12.75" x14ac:dyDescent="0.2"/>
    <row r="66" s="11" customFormat="1" ht="12.75" x14ac:dyDescent="0.2"/>
    <row r="67" s="11" customFormat="1" ht="12.75" x14ac:dyDescent="0.2"/>
    <row r="68" s="11" customFormat="1" ht="12.75" x14ac:dyDescent="0.2"/>
    <row r="69" s="11" customFormat="1" ht="12.75" x14ac:dyDescent="0.2"/>
    <row r="70" s="11" customFormat="1" ht="12.75" x14ac:dyDescent="0.2"/>
    <row r="71" s="11" customFormat="1" ht="12.75" x14ac:dyDescent="0.2"/>
    <row r="72" s="11" customFormat="1" ht="12.75" x14ac:dyDescent="0.2"/>
    <row r="73" s="11" customFormat="1" ht="12.75" x14ac:dyDescent="0.2"/>
    <row r="74" s="11" customFormat="1" ht="12.75" x14ac:dyDescent="0.2"/>
    <row r="75" s="11" customFormat="1" ht="12.75" x14ac:dyDescent="0.2"/>
    <row r="76" s="11" customFormat="1" ht="12.75" x14ac:dyDescent="0.2"/>
    <row r="77" s="11" customFormat="1" ht="12.75" x14ac:dyDescent="0.2"/>
    <row r="78" s="11" customFormat="1" ht="12.75" x14ac:dyDescent="0.2"/>
    <row r="79" s="11" customFormat="1" ht="12.75" x14ac:dyDescent="0.2"/>
    <row r="80" s="11" customFormat="1" ht="12.75" x14ac:dyDescent="0.2"/>
    <row r="81" s="11" customFormat="1" ht="12.75" x14ac:dyDescent="0.2"/>
    <row r="82" s="11" customFormat="1" ht="12.75" x14ac:dyDescent="0.2"/>
    <row r="83" s="11" customFormat="1" ht="12.75" x14ac:dyDescent="0.2"/>
    <row r="84" s="11" customFormat="1" ht="12.75" x14ac:dyDescent="0.2"/>
    <row r="85" s="11" customFormat="1" ht="12.75" x14ac:dyDescent="0.2"/>
    <row r="86" s="11" customFormat="1" ht="12.75" x14ac:dyDescent="0.2"/>
    <row r="87" s="11" customFormat="1" ht="12.75" x14ac:dyDescent="0.2"/>
    <row r="88" s="11" customFormat="1" ht="12.75" x14ac:dyDescent="0.2"/>
    <row r="89" s="11" customFormat="1" ht="12.75" x14ac:dyDescent="0.2"/>
    <row r="90" s="11" customFormat="1" ht="12.75" x14ac:dyDescent="0.2"/>
    <row r="91" s="11" customFormat="1" ht="12.75" x14ac:dyDescent="0.2"/>
    <row r="92" s="11" customFormat="1" ht="12.75" x14ac:dyDescent="0.2"/>
    <row r="93" s="11" customFormat="1" ht="12.75" x14ac:dyDescent="0.2"/>
    <row r="94" s="11" customFormat="1" ht="12.75" x14ac:dyDescent="0.2"/>
    <row r="95" s="11" customFormat="1" ht="12.75" x14ac:dyDescent="0.2"/>
    <row r="96" s="11" customFormat="1" ht="12.75" x14ac:dyDescent="0.2"/>
    <row r="97" s="11" customFormat="1" ht="12.75" x14ac:dyDescent="0.2"/>
    <row r="98" s="11" customFormat="1" ht="12.75" x14ac:dyDescent="0.2"/>
    <row r="99" s="11" customFormat="1" ht="12.75" x14ac:dyDescent="0.2"/>
    <row r="100" s="11" customFormat="1" ht="12.75" x14ac:dyDescent="0.2"/>
    <row r="101" s="11" customFormat="1" ht="12.75" x14ac:dyDescent="0.2"/>
    <row r="102" s="11" customFormat="1" ht="12.75" x14ac:dyDescent="0.2"/>
    <row r="103" s="11" customFormat="1" ht="12.75" x14ac:dyDescent="0.2"/>
    <row r="104" s="11" customFormat="1" ht="12.75" x14ac:dyDescent="0.2"/>
    <row r="105" s="11" customFormat="1" ht="12.75" x14ac:dyDescent="0.2"/>
    <row r="106" s="11" customFormat="1" ht="12.75" x14ac:dyDescent="0.2"/>
    <row r="107" s="11" customFormat="1" ht="12.75" x14ac:dyDescent="0.2"/>
    <row r="108" s="11" customFormat="1" ht="12.75" x14ac:dyDescent="0.2"/>
    <row r="109" s="11" customFormat="1" ht="12.75" x14ac:dyDescent="0.2"/>
    <row r="110" s="11" customFormat="1" ht="12.75" x14ac:dyDescent="0.2"/>
    <row r="111" s="11" customFormat="1" ht="12.75" x14ac:dyDescent="0.2"/>
    <row r="112" s="11" customFormat="1" ht="12.75" x14ac:dyDescent="0.2"/>
    <row r="113" s="11" customFormat="1" ht="12.75" x14ac:dyDescent="0.2"/>
    <row r="114" s="11" customFormat="1" ht="12.75" x14ac:dyDescent="0.2"/>
    <row r="115" s="11" customFormat="1" ht="12.75" x14ac:dyDescent="0.2"/>
    <row r="116" s="11" customFormat="1" ht="12.75" x14ac:dyDescent="0.2"/>
    <row r="117" s="11" customFormat="1" ht="12.75" x14ac:dyDescent="0.2"/>
    <row r="118" s="11" customFormat="1" ht="12.75" x14ac:dyDescent="0.2"/>
    <row r="119" s="11" customFormat="1" ht="12.75" x14ac:dyDescent="0.2"/>
    <row r="120" s="11" customFormat="1" ht="12.75" x14ac:dyDescent="0.2"/>
    <row r="121" s="11" customFormat="1" ht="12.75" x14ac:dyDescent="0.2"/>
    <row r="122" s="11" customFormat="1" ht="12.75" x14ac:dyDescent="0.2"/>
    <row r="123" s="11" customFormat="1" ht="12.75" x14ac:dyDescent="0.2"/>
    <row r="124" s="11" customFormat="1" ht="12.75" x14ac:dyDescent="0.2"/>
    <row r="125" s="11" customFormat="1" ht="12.75" x14ac:dyDescent="0.2"/>
    <row r="126" s="11" customFormat="1" ht="12.75" x14ac:dyDescent="0.2"/>
    <row r="127" s="11" customFormat="1" ht="12.75" x14ac:dyDescent="0.2"/>
    <row r="128" s="11" customFormat="1" ht="12.75" x14ac:dyDescent="0.2"/>
    <row r="129" s="11" customFormat="1" ht="12.75" x14ac:dyDescent="0.2"/>
    <row r="130" s="11" customFormat="1" ht="12.75" x14ac:dyDescent="0.2"/>
    <row r="131" s="11" customFormat="1" ht="12.75" x14ac:dyDescent="0.2"/>
    <row r="132" s="11" customFormat="1" ht="12.75" x14ac:dyDescent="0.2"/>
    <row r="133" s="11" customFormat="1" ht="12.75" x14ac:dyDescent="0.2"/>
    <row r="134" s="11" customFormat="1" ht="12.75" x14ac:dyDescent="0.2"/>
    <row r="135" s="11" customFormat="1" ht="12.75" x14ac:dyDescent="0.2"/>
    <row r="136" s="11" customFormat="1" ht="12.75" x14ac:dyDescent="0.2"/>
    <row r="137" s="11" customFormat="1" ht="12.75" x14ac:dyDescent="0.2"/>
    <row r="138" s="11" customFormat="1" ht="12.75" x14ac:dyDescent="0.2"/>
    <row r="139" s="11" customFormat="1" ht="12.75" x14ac:dyDescent="0.2"/>
    <row r="140" s="11" customFormat="1" ht="12.75" x14ac:dyDescent="0.2"/>
    <row r="141" s="11" customFormat="1" ht="12.75" x14ac:dyDescent="0.2"/>
    <row r="142" s="11" customFormat="1" ht="12.75" x14ac:dyDescent="0.2"/>
    <row r="143" s="11" customFormat="1" ht="12.75" x14ac:dyDescent="0.2"/>
    <row r="144" s="11" customFormat="1" ht="12.75" x14ac:dyDescent="0.2"/>
    <row r="145" s="11" customFormat="1" ht="12.75" x14ac:dyDescent="0.2"/>
    <row r="146" s="11" customFormat="1" ht="12.75" x14ac:dyDescent="0.2"/>
    <row r="147" s="11" customFormat="1" ht="12.75" x14ac:dyDescent="0.2"/>
    <row r="148" s="11" customFormat="1" ht="12.75" x14ac:dyDescent="0.2"/>
    <row r="149" s="11" customFormat="1" ht="12.75" x14ac:dyDescent="0.2"/>
    <row r="150" s="11" customFormat="1" ht="12.75" x14ac:dyDescent="0.2"/>
    <row r="151" s="11" customFormat="1" ht="12.75" x14ac:dyDescent="0.2"/>
    <row r="152" s="11" customFormat="1" ht="12.75" x14ac:dyDescent="0.2"/>
    <row r="153" s="11" customFormat="1" ht="12.75" x14ac:dyDescent="0.2"/>
    <row r="154" s="11" customFormat="1" ht="12.75" x14ac:dyDescent="0.2"/>
    <row r="155" s="11" customFormat="1" ht="12.75" x14ac:dyDescent="0.2"/>
    <row r="156" s="11" customFormat="1" ht="12.75" x14ac:dyDescent="0.2"/>
    <row r="157" s="11" customFormat="1" ht="12.75" x14ac:dyDescent="0.2"/>
    <row r="158" s="11" customFormat="1" ht="12.75" x14ac:dyDescent="0.2"/>
    <row r="159" s="11" customFormat="1" ht="12.75" x14ac:dyDescent="0.2"/>
    <row r="160" s="11" customFormat="1" ht="12.75" x14ac:dyDescent="0.2"/>
    <row r="161" s="11" customFormat="1" ht="12.75" x14ac:dyDescent="0.2"/>
    <row r="162" s="11" customFormat="1" ht="12.75" x14ac:dyDescent="0.2"/>
    <row r="163" s="11" customFormat="1" ht="12.75" x14ac:dyDescent="0.2"/>
    <row r="164" s="11" customFormat="1" ht="12.75" x14ac:dyDescent="0.2"/>
    <row r="165" s="11" customFormat="1" ht="12.75" x14ac:dyDescent="0.2"/>
    <row r="166" s="11" customFormat="1" ht="12.75" x14ac:dyDescent="0.2"/>
    <row r="167" s="11" customFormat="1" ht="12.75" x14ac:dyDescent="0.2"/>
    <row r="168" s="11" customFormat="1" ht="12.75" x14ac:dyDescent="0.2"/>
    <row r="169" s="11" customFormat="1" ht="12.75" x14ac:dyDescent="0.2"/>
    <row r="170" s="11" customFormat="1" ht="12.75" x14ac:dyDescent="0.2"/>
    <row r="171" s="11" customFormat="1" ht="12.75" x14ac:dyDescent="0.2"/>
    <row r="172" s="11" customFormat="1" ht="12.75" x14ac:dyDescent="0.2"/>
    <row r="173" s="11" customFormat="1" ht="12.75" x14ac:dyDescent="0.2"/>
    <row r="174" s="11" customFormat="1" ht="12.75" x14ac:dyDescent="0.2"/>
    <row r="175" s="11" customFormat="1" ht="12.75" x14ac:dyDescent="0.2"/>
    <row r="176" s="11" customFormat="1" ht="12.75" x14ac:dyDescent="0.2"/>
    <row r="177" s="11" customFormat="1" ht="12.75" x14ac:dyDescent="0.2"/>
    <row r="178" s="11" customFormat="1" ht="12.75" x14ac:dyDescent="0.2"/>
    <row r="179" s="11" customFormat="1" ht="12.75" x14ac:dyDescent="0.2"/>
    <row r="180" s="11" customFormat="1" ht="12.75" x14ac:dyDescent="0.2"/>
    <row r="181" s="11" customFormat="1" ht="12.75" x14ac:dyDescent="0.2"/>
    <row r="182" s="11" customFormat="1" ht="12.75" x14ac:dyDescent="0.2"/>
    <row r="183" s="11" customFormat="1" ht="12.75" x14ac:dyDescent="0.2"/>
    <row r="184" s="11" customFormat="1" ht="12.75" x14ac:dyDescent="0.2"/>
    <row r="185" s="11" customFormat="1" ht="12.75" x14ac:dyDescent="0.2"/>
    <row r="186" s="11" customFormat="1" ht="12.75" x14ac:dyDescent="0.2"/>
    <row r="187" s="11" customFormat="1" ht="12.75" x14ac:dyDescent="0.2"/>
    <row r="188" s="11" customFormat="1" ht="12.75" x14ac:dyDescent="0.2"/>
    <row r="189" s="11" customFormat="1" ht="12.75" x14ac:dyDescent="0.2"/>
    <row r="190" s="11" customFormat="1" ht="12.75" x14ac:dyDescent="0.2"/>
    <row r="191" s="11" customFormat="1" ht="12.75" x14ac:dyDescent="0.2"/>
    <row r="192" s="11" customFormat="1" ht="12.75" x14ac:dyDescent="0.2"/>
    <row r="193" s="11" customFormat="1" ht="12.75" x14ac:dyDescent="0.2"/>
    <row r="194" s="11" customFormat="1" ht="12.75" x14ac:dyDescent="0.2"/>
    <row r="195" s="11" customFormat="1" ht="12.75" x14ac:dyDescent="0.2"/>
    <row r="196" s="11" customFormat="1" ht="12.75" x14ac:dyDescent="0.2"/>
    <row r="197" s="11" customFormat="1" ht="12.75" x14ac:dyDescent="0.2"/>
    <row r="198" s="11" customFormat="1" ht="12.75" x14ac:dyDescent="0.2"/>
    <row r="199" s="11" customFormat="1" ht="12.75" x14ac:dyDescent="0.2"/>
    <row r="200" s="11" customFormat="1" ht="12.75" x14ac:dyDescent="0.2"/>
    <row r="201" s="11" customFormat="1" ht="12.75" x14ac:dyDescent="0.2"/>
    <row r="202" s="11" customFormat="1" ht="12.75" x14ac:dyDescent="0.2"/>
    <row r="203" s="11" customFormat="1" ht="12.75" x14ac:dyDescent="0.2"/>
    <row r="204" s="11" customFormat="1" ht="12.75" x14ac:dyDescent="0.2"/>
    <row r="205" s="11" customFormat="1" ht="12.75" x14ac:dyDescent="0.2"/>
    <row r="206" s="11" customFormat="1" ht="12.75" x14ac:dyDescent="0.2"/>
    <row r="207" s="11" customFormat="1" ht="12.75" x14ac:dyDescent="0.2"/>
    <row r="208" s="11" customFormat="1" ht="12.75" x14ac:dyDescent="0.2"/>
    <row r="209" s="11" customFormat="1" ht="12.75" x14ac:dyDescent="0.2"/>
    <row r="210" s="11" customFormat="1" ht="12.75" x14ac:dyDescent="0.2"/>
    <row r="211" s="11" customFormat="1" ht="12.75" x14ac:dyDescent="0.2"/>
    <row r="212" s="11" customFormat="1" ht="12.75" x14ac:dyDescent="0.2"/>
    <row r="213" s="11" customFormat="1" ht="12.75" x14ac:dyDescent="0.2"/>
    <row r="214" s="11" customFormat="1" ht="12.75" x14ac:dyDescent="0.2"/>
    <row r="215" s="11" customFormat="1" ht="12.75" x14ac:dyDescent="0.2"/>
    <row r="216" s="11" customFormat="1" ht="12.75" x14ac:dyDescent="0.2"/>
    <row r="217" s="11" customFormat="1" ht="12.75" x14ac:dyDescent="0.2"/>
    <row r="218" s="11" customFormat="1" ht="12.75" x14ac:dyDescent="0.2"/>
    <row r="219" s="11" customFormat="1" ht="12.75" x14ac:dyDescent="0.2"/>
    <row r="220" s="11" customFormat="1" ht="12.75" x14ac:dyDescent="0.2"/>
    <row r="221" s="11" customFormat="1" ht="12.75" x14ac:dyDescent="0.2"/>
    <row r="222" s="11" customFormat="1" ht="12.75" x14ac:dyDescent="0.2"/>
    <row r="223" s="11" customFormat="1" ht="12.75" x14ac:dyDescent="0.2"/>
    <row r="224" s="11" customFormat="1" ht="12.75" x14ac:dyDescent="0.2"/>
    <row r="225" s="11" customFormat="1" ht="12.75" x14ac:dyDescent="0.2"/>
    <row r="226" s="11" customFormat="1" ht="12.75" x14ac:dyDescent="0.2"/>
    <row r="227" s="11" customFormat="1" ht="12.75" x14ac:dyDescent="0.2"/>
    <row r="228" s="11" customFormat="1" ht="12.75" x14ac:dyDescent="0.2"/>
    <row r="229" s="11" customFormat="1" ht="12.75" x14ac:dyDescent="0.2"/>
    <row r="230" s="11" customFormat="1" ht="12.75" x14ac:dyDescent="0.2"/>
    <row r="231" s="11" customFormat="1" ht="12.75" x14ac:dyDescent="0.2"/>
    <row r="232" s="11" customFormat="1" ht="12.75" x14ac:dyDescent="0.2"/>
    <row r="233" s="11" customFormat="1" ht="12.75" x14ac:dyDescent="0.2"/>
    <row r="234" s="11" customFormat="1" ht="12.75" x14ac:dyDescent="0.2"/>
    <row r="235" s="11" customFormat="1" ht="12.75" x14ac:dyDescent="0.2"/>
    <row r="236" s="11" customFormat="1" ht="12.75" x14ac:dyDescent="0.2"/>
    <row r="237" s="11" customFormat="1" ht="12.75" x14ac:dyDescent="0.2"/>
    <row r="238" s="11" customFormat="1" ht="12.75" x14ac:dyDescent="0.2"/>
    <row r="239" s="11" customFormat="1" ht="12.75" x14ac:dyDescent="0.2"/>
    <row r="240" s="11" customFormat="1" ht="12.75" x14ac:dyDescent="0.2"/>
    <row r="241" s="11" customFormat="1" ht="12.75" x14ac:dyDescent="0.2"/>
    <row r="242" s="11" customFormat="1" ht="12.75" x14ac:dyDescent="0.2"/>
    <row r="243" s="11" customFormat="1" ht="12.75" x14ac:dyDescent="0.2"/>
    <row r="244" s="11" customFormat="1" ht="12.75" x14ac:dyDescent="0.2"/>
    <row r="245" s="11" customFormat="1" ht="12.75" x14ac:dyDescent="0.2"/>
    <row r="246" s="11" customFormat="1" ht="12.75" x14ac:dyDescent="0.2"/>
    <row r="247" s="11" customFormat="1" ht="12.75" x14ac:dyDescent="0.2"/>
    <row r="248" s="11" customFormat="1" ht="12.75" x14ac:dyDescent="0.2"/>
    <row r="249" s="11" customFormat="1" ht="12.75" x14ac:dyDescent="0.2"/>
    <row r="250" s="11" customFormat="1" ht="12.75" x14ac:dyDescent="0.2"/>
    <row r="251" s="11" customFormat="1" ht="12.75" x14ac:dyDescent="0.2"/>
    <row r="252" s="11" customFormat="1" ht="12.75" x14ac:dyDescent="0.2"/>
    <row r="253" s="11" customFormat="1" ht="12.75" x14ac:dyDescent="0.2"/>
    <row r="254" s="11" customFormat="1" ht="12.75" x14ac:dyDescent="0.2"/>
    <row r="255" s="11" customFormat="1" ht="12.75" x14ac:dyDescent="0.2"/>
    <row r="256" s="11" customFormat="1" ht="12.75" x14ac:dyDescent="0.2"/>
    <row r="257" s="11" customFormat="1" ht="12.75" x14ac:dyDescent="0.2"/>
    <row r="258" s="11" customFormat="1" ht="12.75" x14ac:dyDescent="0.2"/>
    <row r="259" s="11" customFormat="1" ht="12.75" x14ac:dyDescent="0.2"/>
    <row r="260" s="11" customFormat="1" ht="12.75" x14ac:dyDescent="0.2"/>
    <row r="261" s="11" customFormat="1" ht="12.75" x14ac:dyDescent="0.2"/>
    <row r="262" s="11" customFormat="1" ht="12.75" x14ac:dyDescent="0.2"/>
    <row r="263" s="11" customFormat="1" ht="12.75" x14ac:dyDescent="0.2"/>
    <row r="264" s="11" customFormat="1" ht="12.75" x14ac:dyDescent="0.2"/>
    <row r="265" s="11" customFormat="1" ht="12.75" x14ac:dyDescent="0.2"/>
    <row r="266" s="11" customFormat="1" ht="12.75" x14ac:dyDescent="0.2"/>
    <row r="267" s="11" customFormat="1" ht="12.75" x14ac:dyDescent="0.2"/>
    <row r="268" s="11" customFormat="1" ht="12.75" x14ac:dyDescent="0.2"/>
    <row r="269" s="11" customFormat="1" ht="12.75" x14ac:dyDescent="0.2"/>
    <row r="270" s="11" customFormat="1" ht="12.75" x14ac:dyDescent="0.2"/>
    <row r="271" s="11" customFormat="1" ht="12.75" x14ac:dyDescent="0.2"/>
    <row r="272" s="11" customFormat="1" ht="12.75" x14ac:dyDescent="0.2"/>
    <row r="273" s="11" customFormat="1" ht="12.75" x14ac:dyDescent="0.2"/>
    <row r="274" s="11" customFormat="1" ht="12.75" x14ac:dyDescent="0.2"/>
    <row r="275" s="11" customFormat="1" ht="12.75" x14ac:dyDescent="0.2"/>
    <row r="276" s="11" customFormat="1" ht="12.75" x14ac:dyDescent="0.2"/>
    <row r="277" s="11" customFormat="1" ht="12.75" x14ac:dyDescent="0.2"/>
    <row r="278" s="11" customFormat="1" ht="12.75" x14ac:dyDescent="0.2"/>
    <row r="279" s="11" customFormat="1" ht="12.75" x14ac:dyDescent="0.2"/>
    <row r="280" s="11" customFormat="1" ht="12.75" x14ac:dyDescent="0.2"/>
    <row r="281" s="11" customFormat="1" ht="12.75" x14ac:dyDescent="0.2"/>
    <row r="282" s="11" customFormat="1" ht="12.75" x14ac:dyDescent="0.2"/>
    <row r="283" s="11" customFormat="1" ht="12.75" x14ac:dyDescent="0.2"/>
    <row r="284" s="11" customFormat="1" ht="12.75" x14ac:dyDescent="0.2"/>
    <row r="285" s="11" customFormat="1" ht="12.75" x14ac:dyDescent="0.2"/>
    <row r="286" s="11" customFormat="1" ht="12.75" x14ac:dyDescent="0.2"/>
    <row r="287" s="11" customFormat="1" ht="12.75" x14ac:dyDescent="0.2"/>
    <row r="288" s="11" customFormat="1" ht="12.75" x14ac:dyDescent="0.2"/>
    <row r="289" s="11" customFormat="1" ht="12.75" x14ac:dyDescent="0.2"/>
    <row r="290" s="11" customFormat="1" ht="12.75" x14ac:dyDescent="0.2"/>
    <row r="291" s="11" customFormat="1" ht="12.75" x14ac:dyDescent="0.2"/>
    <row r="292" s="11" customFormat="1" ht="12.75" x14ac:dyDescent="0.2"/>
    <row r="293" s="11" customFormat="1" ht="12.75" x14ac:dyDescent="0.2"/>
    <row r="294" s="11" customFormat="1" ht="12.75" x14ac:dyDescent="0.2"/>
    <row r="295" s="11" customFormat="1" ht="12.75" x14ac:dyDescent="0.2"/>
    <row r="296" s="11" customFormat="1" ht="12.75" x14ac:dyDescent="0.2"/>
    <row r="297" s="11" customFormat="1" ht="12.75" x14ac:dyDescent="0.2"/>
    <row r="298" s="11" customFormat="1" ht="12.75" x14ac:dyDescent="0.2"/>
    <row r="299" s="11" customFormat="1" ht="12.75" x14ac:dyDescent="0.2"/>
    <row r="300" s="11" customFormat="1" ht="12.75" x14ac:dyDescent="0.2"/>
    <row r="301" s="11" customFormat="1" ht="12.75" x14ac:dyDescent="0.2"/>
    <row r="302" s="11" customFormat="1" ht="12.75" x14ac:dyDescent="0.2"/>
    <row r="303" s="11" customFormat="1" ht="12.75" x14ac:dyDescent="0.2"/>
    <row r="304" s="11" customFormat="1" ht="12.75" x14ac:dyDescent="0.2"/>
    <row r="305" s="11" customFormat="1" ht="12.75" x14ac:dyDescent="0.2"/>
    <row r="306" s="11" customFormat="1" ht="12.75" x14ac:dyDescent="0.2"/>
    <row r="307" s="11" customFormat="1" ht="12.75" x14ac:dyDescent="0.2"/>
    <row r="308" s="11" customFormat="1" ht="12.75" x14ac:dyDescent="0.2"/>
    <row r="309" s="11" customFormat="1" ht="12.75" x14ac:dyDescent="0.2"/>
    <row r="310" s="11" customFormat="1" ht="12.75" x14ac:dyDescent="0.2"/>
    <row r="311" s="11" customFormat="1" ht="12.75" x14ac:dyDescent="0.2"/>
    <row r="312" s="11" customFormat="1" ht="12.75" x14ac:dyDescent="0.2"/>
    <row r="313" s="11" customFormat="1" ht="12.75" x14ac:dyDescent="0.2"/>
    <row r="314" s="11" customFormat="1" ht="12.75" x14ac:dyDescent="0.2"/>
    <row r="315" s="11" customFormat="1" ht="12.75" x14ac:dyDescent="0.2"/>
    <row r="316" s="11" customFormat="1" ht="12.75" x14ac:dyDescent="0.2"/>
    <row r="317" s="11" customFormat="1" ht="12.75" x14ac:dyDescent="0.2"/>
    <row r="318" s="11" customFormat="1" ht="12.75" x14ac:dyDescent="0.2"/>
    <row r="319" s="11" customFormat="1" ht="12.75" x14ac:dyDescent="0.2"/>
    <row r="320" s="11" customFormat="1" ht="12.75" x14ac:dyDescent="0.2"/>
    <row r="321" s="11" customFormat="1" ht="12.75" x14ac:dyDescent="0.2"/>
    <row r="322" s="11" customFormat="1" ht="12.75" x14ac:dyDescent="0.2"/>
    <row r="323" s="11" customFormat="1" ht="12.75" x14ac:dyDescent="0.2"/>
    <row r="324" s="11" customFormat="1" ht="12.75" x14ac:dyDescent="0.2"/>
    <row r="325" s="11" customFormat="1" ht="12.75" x14ac:dyDescent="0.2"/>
    <row r="326" s="11" customFormat="1" ht="12.75" x14ac:dyDescent="0.2"/>
    <row r="327" s="11" customFormat="1" ht="12.75" x14ac:dyDescent="0.2"/>
    <row r="328" s="11" customFormat="1" ht="12.75" x14ac:dyDescent="0.2"/>
    <row r="329" s="11" customFormat="1" ht="12.75" x14ac:dyDescent="0.2"/>
    <row r="330" s="11" customFormat="1" ht="12.75" x14ac:dyDescent="0.2"/>
    <row r="331" s="11" customFormat="1" ht="12.75" x14ac:dyDescent="0.2"/>
    <row r="332" s="11" customFormat="1" ht="12.75" x14ac:dyDescent="0.2"/>
    <row r="333" s="11" customFormat="1" ht="12.75" x14ac:dyDescent="0.2"/>
    <row r="334" s="11" customFormat="1" ht="12.75" x14ac:dyDescent="0.2"/>
    <row r="335" s="11" customFormat="1" ht="12.75" x14ac:dyDescent="0.2"/>
    <row r="336" s="11" customFormat="1" ht="12.75" x14ac:dyDescent="0.2"/>
    <row r="337" s="11" customFormat="1" ht="12.75" x14ac:dyDescent="0.2"/>
    <row r="338" s="11" customFormat="1" ht="12.75" x14ac:dyDescent="0.2"/>
    <row r="339" s="11" customFormat="1" ht="12.75" x14ac:dyDescent="0.2"/>
    <row r="340" s="11" customFormat="1" ht="12.75" x14ac:dyDescent="0.2"/>
    <row r="341" s="11" customFormat="1" ht="12.75" x14ac:dyDescent="0.2"/>
    <row r="342" s="11" customFormat="1" ht="12.75" x14ac:dyDescent="0.2"/>
    <row r="343" s="11" customFormat="1" ht="12.75" x14ac:dyDescent="0.2"/>
    <row r="344" s="11" customFormat="1" ht="12.75" x14ac:dyDescent="0.2"/>
    <row r="345" s="11" customFormat="1" ht="12.75" x14ac:dyDescent="0.2"/>
    <row r="346" s="11" customFormat="1" ht="12.75" x14ac:dyDescent="0.2"/>
    <row r="347" s="11" customFormat="1" ht="12.75" x14ac:dyDescent="0.2"/>
    <row r="348" s="11" customFormat="1" ht="12.75" x14ac:dyDescent="0.2"/>
    <row r="349" s="11" customFormat="1" ht="12.75" x14ac:dyDescent="0.2"/>
    <row r="350" s="11" customFormat="1" ht="12.75" x14ac:dyDescent="0.2"/>
    <row r="351" s="11" customFormat="1" ht="12.75" x14ac:dyDescent="0.2"/>
    <row r="352" s="11" customFormat="1" ht="12.75" x14ac:dyDescent="0.2"/>
    <row r="353" s="11" customFormat="1" ht="12.75" x14ac:dyDescent="0.2"/>
    <row r="354" s="11" customFormat="1" ht="12.75" x14ac:dyDescent="0.2"/>
    <row r="355" s="11" customFormat="1" ht="12.75" x14ac:dyDescent="0.2"/>
    <row r="356" s="11" customFormat="1" ht="12.75" x14ac:dyDescent="0.2"/>
    <row r="357" s="11" customFormat="1" ht="12.75" x14ac:dyDescent="0.2"/>
    <row r="358" s="11" customFormat="1" ht="12.75" x14ac:dyDescent="0.2"/>
    <row r="359" s="11" customFormat="1" ht="12.75" x14ac:dyDescent="0.2"/>
    <row r="360" s="11" customFormat="1" ht="12.75" x14ac:dyDescent="0.2"/>
    <row r="361" s="11" customFormat="1" ht="12.75" x14ac:dyDescent="0.2"/>
    <row r="362" s="11" customFormat="1" ht="12.75" x14ac:dyDescent="0.2"/>
    <row r="363" s="11" customFormat="1" ht="12.75" x14ac:dyDescent="0.2"/>
    <row r="364" s="11" customFormat="1" ht="12.75" x14ac:dyDescent="0.2"/>
    <row r="365" s="11" customFormat="1" ht="12.75" x14ac:dyDescent="0.2"/>
    <row r="366" s="11" customFormat="1" ht="12.75" x14ac:dyDescent="0.2"/>
    <row r="367" s="11" customFormat="1" ht="12.75" x14ac:dyDescent="0.2"/>
    <row r="368" s="11" customFormat="1" ht="12.75" x14ac:dyDescent="0.2"/>
    <row r="369" s="11" customFormat="1" ht="12.75" x14ac:dyDescent="0.2"/>
    <row r="370" s="11" customFormat="1" ht="12.75" x14ac:dyDescent="0.2"/>
    <row r="371" s="11" customFormat="1" ht="12.75" x14ac:dyDescent="0.2"/>
    <row r="372" s="11" customFormat="1" ht="12.75" x14ac:dyDescent="0.2"/>
    <row r="373" s="11" customFormat="1" ht="12.75" x14ac:dyDescent="0.2"/>
    <row r="374" s="11" customFormat="1" ht="12.75" x14ac:dyDescent="0.2"/>
    <row r="375" s="11" customFormat="1" ht="12.75" x14ac:dyDescent="0.2"/>
    <row r="376" s="11" customFormat="1" ht="12.75" x14ac:dyDescent="0.2"/>
    <row r="377" s="11" customFormat="1" ht="12.75" x14ac:dyDescent="0.2"/>
    <row r="378" s="11" customFormat="1" ht="12.75" x14ac:dyDescent="0.2"/>
    <row r="379" s="11" customFormat="1" ht="12.75" x14ac:dyDescent="0.2"/>
    <row r="380" s="11" customFormat="1" ht="12.75" x14ac:dyDescent="0.2"/>
    <row r="381" s="11" customFormat="1" ht="12.75" x14ac:dyDescent="0.2"/>
    <row r="382" s="11" customFormat="1" ht="12.75" x14ac:dyDescent="0.2"/>
    <row r="383" s="11" customFormat="1" ht="12.75" x14ac:dyDescent="0.2"/>
    <row r="384" s="11" customFormat="1" ht="12.75" x14ac:dyDescent="0.2"/>
    <row r="385" s="11" customFormat="1" ht="12.75" x14ac:dyDescent="0.2"/>
    <row r="386" s="11" customFormat="1" ht="12.75" x14ac:dyDescent="0.2"/>
    <row r="387" s="11" customFormat="1" ht="12.75" x14ac:dyDescent="0.2"/>
    <row r="388" s="11" customFormat="1" ht="12.75" x14ac:dyDescent="0.2"/>
    <row r="389" s="11" customFormat="1" ht="12.75" x14ac:dyDescent="0.2"/>
    <row r="390" s="11" customFormat="1" ht="12.75" x14ac:dyDescent="0.2"/>
    <row r="391" s="11" customFormat="1" ht="12.75" x14ac:dyDescent="0.2"/>
    <row r="392" s="11" customFormat="1" ht="12.75" x14ac:dyDescent="0.2"/>
    <row r="393" s="11" customFormat="1" ht="12.75" x14ac:dyDescent="0.2"/>
    <row r="394" s="11" customFormat="1" ht="12.75" x14ac:dyDescent="0.2"/>
    <row r="395" s="11" customFormat="1" ht="12.75" x14ac:dyDescent="0.2"/>
    <row r="396" s="11" customFormat="1" ht="12.75" x14ac:dyDescent="0.2"/>
    <row r="397" s="11" customFormat="1" ht="12.75" x14ac:dyDescent="0.2"/>
    <row r="398" s="11" customFormat="1" ht="12.75" x14ac:dyDescent="0.2"/>
    <row r="399" s="11" customFormat="1" ht="12.75" x14ac:dyDescent="0.2"/>
    <row r="400" s="11" customFormat="1" ht="12.75" x14ac:dyDescent="0.2"/>
    <row r="401" s="11" customFormat="1" ht="12.75" x14ac:dyDescent="0.2"/>
    <row r="402" s="11" customFormat="1" ht="12.75" x14ac:dyDescent="0.2"/>
    <row r="403" s="11" customFormat="1" ht="12.75" x14ac:dyDescent="0.2"/>
    <row r="404" s="11" customFormat="1" ht="12.75" x14ac:dyDescent="0.2"/>
    <row r="405" s="11" customFormat="1" ht="12.75" x14ac:dyDescent="0.2"/>
    <row r="406" s="11" customFormat="1" ht="12.75" x14ac:dyDescent="0.2"/>
    <row r="407" s="11" customFormat="1" ht="12.75" x14ac:dyDescent="0.2"/>
    <row r="408" s="11" customFormat="1" ht="12.75" x14ac:dyDescent="0.2"/>
    <row r="409" s="11" customFormat="1" ht="12.75" x14ac:dyDescent="0.2"/>
    <row r="410" s="11" customFormat="1" ht="12.75" x14ac:dyDescent="0.2"/>
    <row r="411" s="11" customFormat="1" ht="12.75" x14ac:dyDescent="0.2"/>
    <row r="412" s="11" customFormat="1" ht="12.75" x14ac:dyDescent="0.2"/>
    <row r="413" s="11" customFormat="1" ht="12.75" x14ac:dyDescent="0.2"/>
    <row r="414" s="11" customFormat="1" ht="12.75" x14ac:dyDescent="0.2"/>
    <row r="415" s="11" customFormat="1" ht="12.75" x14ac:dyDescent="0.2"/>
    <row r="416" s="11" customFormat="1" ht="12.75" x14ac:dyDescent="0.2"/>
    <row r="417" s="11" customFormat="1" ht="12.75" x14ac:dyDescent="0.2"/>
    <row r="418" s="11" customFormat="1" ht="12.75" x14ac:dyDescent="0.2"/>
    <row r="419" s="11" customFormat="1" ht="12.75" x14ac:dyDescent="0.2"/>
    <row r="420" s="11" customFormat="1" ht="12.75" x14ac:dyDescent="0.2"/>
    <row r="421" s="11" customFormat="1" ht="12.75" x14ac:dyDescent="0.2"/>
    <row r="422" s="11" customFormat="1" ht="12.75" x14ac:dyDescent="0.2"/>
    <row r="423" s="11" customFormat="1" ht="12.75" x14ac:dyDescent="0.2"/>
    <row r="424" s="11" customFormat="1" ht="12.75" x14ac:dyDescent="0.2"/>
    <row r="425" s="11" customFormat="1" ht="12.75" x14ac:dyDescent="0.2"/>
    <row r="426" s="11" customFormat="1" ht="12.75" x14ac:dyDescent="0.2"/>
    <row r="427" s="11" customFormat="1" ht="12.75" x14ac:dyDescent="0.2"/>
    <row r="428" s="11" customFormat="1" ht="12.75" x14ac:dyDescent="0.2"/>
    <row r="429" s="11" customFormat="1" ht="12.75" x14ac:dyDescent="0.2"/>
    <row r="430" s="11" customFormat="1" ht="12.75" x14ac:dyDescent="0.2"/>
    <row r="431" s="11" customFormat="1" ht="12.75" x14ac:dyDescent="0.2"/>
    <row r="432" s="11" customFormat="1" ht="12.75" x14ac:dyDescent="0.2"/>
    <row r="433" s="11" customFormat="1" ht="12.75" x14ac:dyDescent="0.2"/>
    <row r="434" s="11" customFormat="1" ht="12.75" x14ac:dyDescent="0.2"/>
    <row r="435" s="11" customFormat="1" ht="12.75" x14ac:dyDescent="0.2"/>
    <row r="436" s="11" customFormat="1" ht="12.75" x14ac:dyDescent="0.2"/>
    <row r="437" s="11" customFormat="1" ht="12.75" x14ac:dyDescent="0.2"/>
    <row r="438" s="11" customFormat="1" ht="12.75" x14ac:dyDescent="0.2"/>
    <row r="439" s="11" customFormat="1" ht="12.75" x14ac:dyDescent="0.2"/>
    <row r="440" s="11" customFormat="1" ht="12.75" x14ac:dyDescent="0.2"/>
    <row r="441" s="11" customFormat="1" ht="12.75" x14ac:dyDescent="0.2"/>
    <row r="442" s="11" customFormat="1" ht="12.75" x14ac:dyDescent="0.2"/>
    <row r="443" s="11" customFormat="1" ht="12.75" x14ac:dyDescent="0.2"/>
    <row r="444" s="11" customFormat="1" ht="12.75" x14ac:dyDescent="0.2"/>
    <row r="445" s="11" customFormat="1" ht="12.75" x14ac:dyDescent="0.2"/>
    <row r="446" s="11" customFormat="1" ht="12.75" x14ac:dyDescent="0.2"/>
    <row r="447" s="11" customFormat="1" ht="12.75" x14ac:dyDescent="0.2"/>
    <row r="448" s="11" customFormat="1" ht="12.75" x14ac:dyDescent="0.2"/>
    <row r="449" s="11" customFormat="1" ht="12.75" x14ac:dyDescent="0.2"/>
    <row r="450" s="11" customFormat="1" ht="12.75" x14ac:dyDescent="0.2"/>
    <row r="451" s="11" customFormat="1" ht="12.75" x14ac:dyDescent="0.2"/>
    <row r="452" s="11" customFormat="1" ht="12.75" x14ac:dyDescent="0.2"/>
    <row r="453" s="11" customFormat="1" ht="12.75" x14ac:dyDescent="0.2"/>
    <row r="454" s="11" customFormat="1" ht="12.75" x14ac:dyDescent="0.2"/>
    <row r="455" s="11" customFormat="1" ht="12.75" x14ac:dyDescent="0.2"/>
    <row r="456" s="11" customFormat="1" ht="12.75" x14ac:dyDescent="0.2"/>
    <row r="457" s="11" customFormat="1" ht="12.75" x14ac:dyDescent="0.2"/>
    <row r="458" s="11" customFormat="1" ht="12.75" x14ac:dyDescent="0.2"/>
    <row r="459" s="11" customFormat="1" ht="12.75" x14ac:dyDescent="0.2"/>
    <row r="460" s="11" customFormat="1" ht="12.75" x14ac:dyDescent="0.2"/>
    <row r="461" s="11" customFormat="1" ht="12.75" x14ac:dyDescent="0.2"/>
    <row r="462" s="11" customFormat="1" ht="12.75" x14ac:dyDescent="0.2"/>
    <row r="463" s="11" customFormat="1" ht="12.75" x14ac:dyDescent="0.2"/>
    <row r="464" s="11" customFormat="1" ht="12.75" x14ac:dyDescent="0.2"/>
    <row r="465" s="11" customFormat="1" ht="12.75" x14ac:dyDescent="0.2"/>
    <row r="466" s="11" customFormat="1" ht="12.75" x14ac:dyDescent="0.2"/>
    <row r="467" s="11" customFormat="1" ht="12.75" x14ac:dyDescent="0.2"/>
    <row r="468" s="11" customFormat="1" ht="12.75" x14ac:dyDescent="0.2"/>
    <row r="469" s="11" customFormat="1" ht="12.75" x14ac:dyDescent="0.2"/>
    <row r="470" s="11" customFormat="1" ht="12.75" x14ac:dyDescent="0.2"/>
    <row r="471" s="11" customFormat="1" ht="12.75" x14ac:dyDescent="0.2"/>
    <row r="472" s="11" customFormat="1" ht="12.75" x14ac:dyDescent="0.2"/>
    <row r="473" s="11" customFormat="1" ht="12.75" x14ac:dyDescent="0.2"/>
    <row r="474" s="11" customFormat="1" ht="12.75" x14ac:dyDescent="0.2"/>
    <row r="475" s="11" customFormat="1" ht="12.75" x14ac:dyDescent="0.2"/>
    <row r="476" s="11" customFormat="1" ht="12.75" x14ac:dyDescent="0.2"/>
    <row r="477" s="11" customFormat="1" ht="12.75" x14ac:dyDescent="0.2"/>
    <row r="478" s="11" customFormat="1" ht="12.75" x14ac:dyDescent="0.2"/>
    <row r="479" s="11" customFormat="1" ht="12.75" x14ac:dyDescent="0.2"/>
    <row r="480" s="11" customFormat="1" ht="12.75" x14ac:dyDescent="0.2"/>
    <row r="481" s="11" customFormat="1" ht="12.75" x14ac:dyDescent="0.2"/>
    <row r="482" s="11" customFormat="1" ht="12.75" x14ac:dyDescent="0.2"/>
    <row r="483" s="11" customFormat="1" ht="12.75" x14ac:dyDescent="0.2"/>
    <row r="484" s="11" customFormat="1" ht="12.75" x14ac:dyDescent="0.2"/>
    <row r="485" s="11" customFormat="1" ht="12.75" x14ac:dyDescent="0.2"/>
    <row r="486" s="11" customFormat="1" ht="12.75" x14ac:dyDescent="0.2"/>
    <row r="487" s="11" customFormat="1" ht="12.75" x14ac:dyDescent="0.2"/>
    <row r="488" s="11" customFormat="1" ht="12.75" x14ac:dyDescent="0.2"/>
    <row r="489" s="11" customFormat="1" ht="12.75" x14ac:dyDescent="0.2"/>
    <row r="490" s="11" customFormat="1" ht="12.75" x14ac:dyDescent="0.2"/>
    <row r="491" s="11" customFormat="1" ht="12.75" x14ac:dyDescent="0.2"/>
    <row r="492" s="11" customFormat="1" ht="12.75" x14ac:dyDescent="0.2"/>
    <row r="493" s="11" customFormat="1" ht="12.75" x14ac:dyDescent="0.2"/>
    <row r="494" s="11" customFormat="1" ht="12.75" x14ac:dyDescent="0.2"/>
    <row r="495" s="11" customFormat="1" ht="12.75" x14ac:dyDescent="0.2"/>
    <row r="496" s="11" customFormat="1" ht="12.75" x14ac:dyDescent="0.2"/>
    <row r="497" s="11" customFormat="1" ht="12.75" x14ac:dyDescent="0.2"/>
    <row r="498" s="11" customFormat="1" ht="12.75" x14ac:dyDescent="0.2"/>
    <row r="499" s="11" customFormat="1" ht="12.75" x14ac:dyDescent="0.2"/>
    <row r="500" s="11" customFormat="1" ht="12.75" x14ac:dyDescent="0.2"/>
    <row r="501" s="11" customFormat="1" ht="12.75" x14ac:dyDescent="0.2"/>
    <row r="502" s="11" customFormat="1" ht="12.75" x14ac:dyDescent="0.2"/>
    <row r="503" s="11" customFormat="1" ht="12.75" x14ac:dyDescent="0.2"/>
    <row r="504" s="11" customFormat="1" ht="12.75" x14ac:dyDescent="0.2"/>
    <row r="505" s="11" customFormat="1" ht="12.75" x14ac:dyDescent="0.2"/>
    <row r="506" s="11" customFormat="1" ht="12.75" x14ac:dyDescent="0.2"/>
    <row r="507" s="11" customFormat="1" ht="12.75" x14ac:dyDescent="0.2"/>
    <row r="508" s="11" customFormat="1" ht="12.75" x14ac:dyDescent="0.2"/>
    <row r="509" s="11" customFormat="1" ht="12.75" x14ac:dyDescent="0.2"/>
    <row r="510" s="11" customFormat="1" ht="12.75" x14ac:dyDescent="0.2"/>
    <row r="511" s="11" customFormat="1" ht="12.75" x14ac:dyDescent="0.2"/>
    <row r="512" s="11" customFormat="1" ht="12.75" x14ac:dyDescent="0.2"/>
    <row r="513" s="11" customFormat="1" ht="12.75" x14ac:dyDescent="0.2"/>
    <row r="514" s="11" customFormat="1" ht="12.75" x14ac:dyDescent="0.2"/>
    <row r="515" s="11" customFormat="1" ht="12.75" x14ac:dyDescent="0.2"/>
    <row r="516" s="11" customFormat="1" ht="12.75" x14ac:dyDescent="0.2"/>
    <row r="517" s="11" customFormat="1" ht="12.75" x14ac:dyDescent="0.2"/>
    <row r="518" s="11" customFormat="1" ht="12.75" x14ac:dyDescent="0.2"/>
    <row r="519" s="11" customFormat="1" ht="12.75" x14ac:dyDescent="0.2"/>
    <row r="520" s="11" customFormat="1" ht="12.75" x14ac:dyDescent="0.2"/>
    <row r="521" s="11" customFormat="1" ht="12.75" x14ac:dyDescent="0.2"/>
    <row r="522" s="11" customFormat="1" ht="12.75" x14ac:dyDescent="0.2"/>
    <row r="523" s="11" customFormat="1" ht="12.75" x14ac:dyDescent="0.2"/>
    <row r="524" s="11" customFormat="1" ht="12.75" x14ac:dyDescent="0.2"/>
    <row r="525" s="11" customFormat="1" ht="12.75" x14ac:dyDescent="0.2"/>
    <row r="526" s="11" customFormat="1" ht="12.75" x14ac:dyDescent="0.2"/>
    <row r="527" s="11" customFormat="1" ht="12.75" x14ac:dyDescent="0.2"/>
    <row r="528" s="11" customFormat="1" ht="12.75" x14ac:dyDescent="0.2"/>
    <row r="529" s="11" customFormat="1" ht="12.75" x14ac:dyDescent="0.2"/>
    <row r="530" s="11" customFormat="1" ht="12.75" x14ac:dyDescent="0.2"/>
    <row r="531" s="11" customFormat="1" ht="12.75" x14ac:dyDescent="0.2"/>
    <row r="532" s="11" customFormat="1" ht="12.75" x14ac:dyDescent="0.2"/>
    <row r="533" s="11" customFormat="1" ht="12.75" x14ac:dyDescent="0.2"/>
    <row r="534" s="11" customFormat="1" ht="12.75" x14ac:dyDescent="0.2"/>
    <row r="535" s="11" customFormat="1" ht="12.75" x14ac:dyDescent="0.2"/>
    <row r="536" s="11" customFormat="1" ht="12.75" x14ac:dyDescent="0.2"/>
    <row r="537" s="11" customFormat="1" ht="12.75" x14ac:dyDescent="0.2"/>
    <row r="538" s="11" customFormat="1" ht="12.75" x14ac:dyDescent="0.2"/>
    <row r="539" s="11" customFormat="1" ht="12.75" x14ac:dyDescent="0.2"/>
    <row r="540" s="11" customFormat="1" ht="12.75" x14ac:dyDescent="0.2"/>
    <row r="541" s="11" customFormat="1" ht="12.75" x14ac:dyDescent="0.2"/>
    <row r="542" s="11" customFormat="1" ht="12.75" x14ac:dyDescent="0.2"/>
    <row r="543" s="11" customFormat="1" ht="12.75" x14ac:dyDescent="0.2"/>
    <row r="544" s="11" customFormat="1" ht="12.75" x14ac:dyDescent="0.2"/>
    <row r="545" s="11" customFormat="1" ht="12.75" x14ac:dyDescent="0.2"/>
    <row r="546" s="11" customFormat="1" ht="12.75" x14ac:dyDescent="0.2"/>
    <row r="547" s="11" customFormat="1" ht="12.75" x14ac:dyDescent="0.2"/>
    <row r="548" s="11" customFormat="1" ht="12.75" x14ac:dyDescent="0.2"/>
    <row r="549" s="11" customFormat="1" ht="12.75" x14ac:dyDescent="0.2"/>
    <row r="550" s="11" customFormat="1" ht="12.75" x14ac:dyDescent="0.2"/>
    <row r="551" s="11" customFormat="1" ht="12.75" x14ac:dyDescent="0.2"/>
    <row r="552" s="11" customFormat="1" ht="12.75" x14ac:dyDescent="0.2"/>
    <row r="553" s="11" customFormat="1" ht="12.75" x14ac:dyDescent="0.2"/>
    <row r="554" s="11" customFormat="1" ht="12.75" x14ac:dyDescent="0.2"/>
    <row r="555" s="11" customFormat="1" ht="12.75" x14ac:dyDescent="0.2"/>
    <row r="556" s="11" customFormat="1" ht="12.75" x14ac:dyDescent="0.2"/>
    <row r="557" s="11" customFormat="1" ht="12.75" x14ac:dyDescent="0.2"/>
    <row r="558" s="11" customFormat="1" ht="12.75" x14ac:dyDescent="0.2"/>
    <row r="559" s="11" customFormat="1" ht="12.75" x14ac:dyDescent="0.2"/>
    <row r="560" s="11" customFormat="1" ht="12.75" x14ac:dyDescent="0.2"/>
    <row r="561" s="11" customFormat="1" ht="12.75" x14ac:dyDescent="0.2"/>
    <row r="562" s="11" customFormat="1" ht="12.75" x14ac:dyDescent="0.2"/>
    <row r="563" s="11" customFormat="1" ht="12.75" x14ac:dyDescent="0.2"/>
    <row r="564" s="11" customFormat="1" ht="12.75" x14ac:dyDescent="0.2"/>
    <row r="565" s="11" customFormat="1" ht="12.75" x14ac:dyDescent="0.2"/>
    <row r="566" s="11" customFormat="1" ht="12.75" x14ac:dyDescent="0.2"/>
    <row r="567" s="11" customFormat="1" ht="12.75" x14ac:dyDescent="0.2"/>
    <row r="568" s="11" customFormat="1" ht="12.75" x14ac:dyDescent="0.2"/>
    <row r="569" s="11" customFormat="1" ht="12.75" x14ac:dyDescent="0.2"/>
    <row r="570" s="11" customFormat="1" ht="12.75" x14ac:dyDescent="0.2"/>
    <row r="571" s="11" customFormat="1" ht="12.75" x14ac:dyDescent="0.2"/>
    <row r="572" s="11" customFormat="1" ht="12.75" x14ac:dyDescent="0.2"/>
    <row r="573" s="11" customFormat="1" ht="12.75" x14ac:dyDescent="0.2"/>
    <row r="574" s="11" customFormat="1" ht="12.75" x14ac:dyDescent="0.2"/>
    <row r="575" s="11" customFormat="1" ht="12.75" x14ac:dyDescent="0.2"/>
    <row r="576" s="11" customFormat="1" ht="12.75" x14ac:dyDescent="0.2"/>
    <row r="577" s="11" customFormat="1" ht="12.75" x14ac:dyDescent="0.2"/>
    <row r="578" s="11" customFormat="1" ht="12.75" x14ac:dyDescent="0.2"/>
    <row r="579" s="11" customFormat="1" ht="12.75" x14ac:dyDescent="0.2"/>
    <row r="580" s="11" customFormat="1" ht="12.75" x14ac:dyDescent="0.2"/>
    <row r="581" s="11" customFormat="1" ht="12.75" x14ac:dyDescent="0.2"/>
    <row r="582" s="11" customFormat="1" ht="12.75" x14ac:dyDescent="0.2"/>
    <row r="583" s="11" customFormat="1" ht="12.75" x14ac:dyDescent="0.2"/>
    <row r="584" s="11" customFormat="1" ht="12.75" x14ac:dyDescent="0.2"/>
    <row r="585" s="11" customFormat="1" ht="12.75" x14ac:dyDescent="0.2"/>
    <row r="586" s="11" customFormat="1" ht="12.75" x14ac:dyDescent="0.2"/>
    <row r="587" s="11" customFormat="1" ht="12.75" x14ac:dyDescent="0.2"/>
    <row r="588" s="11" customFormat="1" ht="12.75" x14ac:dyDescent="0.2"/>
    <row r="589" s="11" customFormat="1" ht="12.75" x14ac:dyDescent="0.2"/>
    <row r="590" s="11" customFormat="1" ht="12.75" x14ac:dyDescent="0.2"/>
    <row r="591" s="11" customFormat="1" ht="12.75" x14ac:dyDescent="0.2"/>
    <row r="592" s="11" customFormat="1" ht="12.75" x14ac:dyDescent="0.2"/>
    <row r="593" s="11" customFormat="1" ht="12.75" x14ac:dyDescent="0.2"/>
    <row r="594" s="11" customFormat="1" ht="12.75" x14ac:dyDescent="0.2"/>
    <row r="595" s="11" customFormat="1" ht="12.75" x14ac:dyDescent="0.2"/>
    <row r="596" s="11" customFormat="1" ht="12.75" x14ac:dyDescent="0.2"/>
    <row r="597" s="11" customFormat="1" ht="12.75" x14ac:dyDescent="0.2"/>
    <row r="598" s="11" customFormat="1" ht="12.75" x14ac:dyDescent="0.2"/>
    <row r="599" s="11" customFormat="1" ht="12.75" x14ac:dyDescent="0.2"/>
    <row r="600" s="11" customFormat="1" ht="12.75" x14ac:dyDescent="0.2"/>
    <row r="601" s="11" customFormat="1" ht="12.75" x14ac:dyDescent="0.2"/>
    <row r="602" s="11" customFormat="1" ht="12.75" x14ac:dyDescent="0.2"/>
    <row r="603" s="11" customFormat="1" ht="12.75" x14ac:dyDescent="0.2"/>
    <row r="604" s="11" customFormat="1" ht="12.75" x14ac:dyDescent="0.2"/>
    <row r="605" s="11" customFormat="1" ht="12.75" x14ac:dyDescent="0.2"/>
    <row r="606" s="11" customFormat="1" ht="12.75" x14ac:dyDescent="0.2"/>
    <row r="607" s="11" customFormat="1" ht="12.75" x14ac:dyDescent="0.2"/>
    <row r="608" s="11" customFormat="1" ht="12.75" x14ac:dyDescent="0.2"/>
    <row r="609" s="11" customFormat="1" ht="12.75" x14ac:dyDescent="0.2"/>
    <row r="610" s="11" customFormat="1" ht="12.75" x14ac:dyDescent="0.2"/>
    <row r="611" s="11" customFormat="1" ht="12.75" x14ac:dyDescent="0.2"/>
    <row r="612" s="11" customFormat="1" ht="12.75" x14ac:dyDescent="0.2"/>
    <row r="613" s="11" customFormat="1" ht="12.75" x14ac:dyDescent="0.2"/>
    <row r="614" s="11" customFormat="1" ht="12.75" x14ac:dyDescent="0.2"/>
    <row r="615" s="11" customFormat="1" ht="12.75" x14ac:dyDescent="0.2"/>
    <row r="616" s="11" customFormat="1" ht="12.75" x14ac:dyDescent="0.2"/>
    <row r="617" s="11" customFormat="1" ht="12.75" x14ac:dyDescent="0.2"/>
    <row r="618" s="11" customFormat="1" ht="12.75" x14ac:dyDescent="0.2"/>
    <row r="619" s="11" customFormat="1" ht="12.75" x14ac:dyDescent="0.2"/>
    <row r="620" s="11" customFormat="1" ht="12.75" x14ac:dyDescent="0.2"/>
    <row r="621" s="11" customFormat="1" ht="12.75" x14ac:dyDescent="0.2"/>
    <row r="622" s="11" customFormat="1" ht="12.75" x14ac:dyDescent="0.2"/>
    <row r="623" s="11" customFormat="1" ht="12.75" x14ac:dyDescent="0.2"/>
    <row r="624" s="11" customFormat="1" ht="12.75" x14ac:dyDescent="0.2"/>
    <row r="625" s="11" customFormat="1" ht="12.75" x14ac:dyDescent="0.2"/>
    <row r="626" s="11" customFormat="1" ht="12.75" x14ac:dyDescent="0.2"/>
    <row r="627" s="11" customFormat="1" ht="12.75" x14ac:dyDescent="0.2"/>
    <row r="628" s="11" customFormat="1" ht="12.75" x14ac:dyDescent="0.2"/>
    <row r="629" s="11" customFormat="1" ht="12.75" x14ac:dyDescent="0.2"/>
    <row r="630" s="11" customFormat="1" ht="12.75" x14ac:dyDescent="0.2"/>
    <row r="631" s="11" customFormat="1" ht="12.75" x14ac:dyDescent="0.2"/>
    <row r="632" s="11" customFormat="1" ht="12.75" x14ac:dyDescent="0.2"/>
    <row r="633" s="11" customFormat="1" ht="12.75" x14ac:dyDescent="0.2"/>
    <row r="634" s="11" customFormat="1" ht="12.75" x14ac:dyDescent="0.2"/>
    <row r="635" s="11" customFormat="1" ht="12.75" x14ac:dyDescent="0.2"/>
    <row r="636" s="11" customFormat="1" ht="12.75" x14ac:dyDescent="0.2"/>
    <row r="637" s="11" customFormat="1" ht="12.75" x14ac:dyDescent="0.2"/>
    <row r="638" s="11" customFormat="1" ht="12.75" x14ac:dyDescent="0.2"/>
    <row r="639" s="11" customFormat="1" ht="12.75" x14ac:dyDescent="0.2"/>
    <row r="640" s="11" customFormat="1" ht="12.75" x14ac:dyDescent="0.2"/>
    <row r="641" s="11" customFormat="1" ht="12.75" x14ac:dyDescent="0.2"/>
    <row r="642" s="11" customFormat="1" ht="12.75" x14ac:dyDescent="0.2"/>
    <row r="643" s="11" customFormat="1" ht="12.75" x14ac:dyDescent="0.2"/>
    <row r="644" s="11" customFormat="1" ht="12.75" x14ac:dyDescent="0.2"/>
    <row r="645" s="11" customFormat="1" ht="12.75" x14ac:dyDescent="0.2"/>
    <row r="646" s="11" customFormat="1" ht="12.75" x14ac:dyDescent="0.2"/>
    <row r="647" s="11" customFormat="1" ht="12.75" x14ac:dyDescent="0.2"/>
    <row r="648" s="11" customFormat="1" ht="12.75" x14ac:dyDescent="0.2"/>
    <row r="649" s="11" customFormat="1" ht="12.75" x14ac:dyDescent="0.2"/>
    <row r="650" s="11" customFormat="1" ht="12.75" x14ac:dyDescent="0.2"/>
    <row r="651" s="11" customFormat="1" ht="12.75" x14ac:dyDescent="0.2"/>
    <row r="652" s="11" customFormat="1" ht="12.75" x14ac:dyDescent="0.2"/>
    <row r="653" s="11" customFormat="1" ht="12.75" x14ac:dyDescent="0.2"/>
    <row r="654" s="11" customFormat="1" ht="12.75" x14ac:dyDescent="0.2"/>
    <row r="655" s="11" customFormat="1" ht="12.75" x14ac:dyDescent="0.2"/>
    <row r="656" s="11" customFormat="1" ht="12.75" x14ac:dyDescent="0.2"/>
    <row r="657" s="11" customFormat="1" ht="12.75" x14ac:dyDescent="0.2"/>
    <row r="658" s="11" customFormat="1" ht="12.75" x14ac:dyDescent="0.2"/>
    <row r="659" s="11" customFormat="1" ht="12.75" x14ac:dyDescent="0.2"/>
    <row r="660" s="11" customFormat="1" ht="12.75" x14ac:dyDescent="0.2"/>
    <row r="661" s="11" customFormat="1" ht="12.75" x14ac:dyDescent="0.2"/>
    <row r="662" s="11" customFormat="1" ht="12.75" x14ac:dyDescent="0.2"/>
    <row r="663" s="11" customFormat="1" ht="12.75" x14ac:dyDescent="0.2"/>
    <row r="664" s="11" customFormat="1" ht="12.75" x14ac:dyDescent="0.2"/>
    <row r="665" s="11" customFormat="1" ht="12.75" x14ac:dyDescent="0.2"/>
    <row r="666" s="11" customFormat="1" ht="12.75" x14ac:dyDescent="0.2"/>
    <row r="667" s="11" customFormat="1" ht="12.75" x14ac:dyDescent="0.2"/>
    <row r="668" s="11" customFormat="1" ht="12.75" x14ac:dyDescent="0.2"/>
    <row r="669" s="11" customFormat="1" ht="12.75" x14ac:dyDescent="0.2"/>
    <row r="670" s="11" customFormat="1" ht="12.75" x14ac:dyDescent="0.2"/>
    <row r="671" s="11" customFormat="1" ht="12.75" x14ac:dyDescent="0.2"/>
    <row r="672" s="11" customFormat="1" ht="12.75" x14ac:dyDescent="0.2"/>
    <row r="673" s="11" customFormat="1" ht="12.75" x14ac:dyDescent="0.2"/>
    <row r="674" s="11" customFormat="1" ht="12.75" x14ac:dyDescent="0.2"/>
    <row r="675" s="11" customFormat="1" ht="12.75" x14ac:dyDescent="0.2"/>
    <row r="676" s="11" customFormat="1" ht="12.75" x14ac:dyDescent="0.2"/>
    <row r="677" s="11" customFormat="1" ht="12.75" x14ac:dyDescent="0.2"/>
    <row r="678" s="11" customFormat="1" ht="12.75" x14ac:dyDescent="0.2"/>
    <row r="679" s="11" customFormat="1" ht="12.75" x14ac:dyDescent="0.2"/>
    <row r="680" s="11" customFormat="1" ht="12.75" x14ac:dyDescent="0.2"/>
    <row r="681" s="11" customFormat="1" ht="12.75" x14ac:dyDescent="0.2"/>
    <row r="682" s="11" customFormat="1" ht="12.75" x14ac:dyDescent="0.2"/>
    <row r="683" s="11" customFormat="1" ht="12.75" x14ac:dyDescent="0.2"/>
    <row r="684" s="11" customFormat="1" ht="12.75" x14ac:dyDescent="0.2"/>
    <row r="685" s="11" customFormat="1" ht="12.75" x14ac:dyDescent="0.2"/>
    <row r="686" s="11" customFormat="1" ht="12.75" x14ac:dyDescent="0.2"/>
    <row r="687" s="11" customFormat="1" ht="12.75" x14ac:dyDescent="0.2"/>
    <row r="688" s="11" customFormat="1" ht="12.75" x14ac:dyDescent="0.2"/>
    <row r="689" s="11" customFormat="1" ht="12.75" x14ac:dyDescent="0.2"/>
    <row r="690" s="11" customFormat="1" ht="12.75" x14ac:dyDescent="0.2"/>
    <row r="691" s="11" customFormat="1" ht="12.75" x14ac:dyDescent="0.2"/>
    <row r="692" s="11" customFormat="1" ht="12.75" x14ac:dyDescent="0.2"/>
    <row r="693" s="11" customFormat="1" ht="12.75" x14ac:dyDescent="0.2"/>
    <row r="694" s="11" customFormat="1" ht="12.75" x14ac:dyDescent="0.2"/>
    <row r="695" s="11" customFormat="1" ht="12.75" x14ac:dyDescent="0.2"/>
    <row r="696" s="11" customFormat="1" ht="12.75" x14ac:dyDescent="0.2"/>
    <row r="697" s="11" customFormat="1" ht="12.75" x14ac:dyDescent="0.2"/>
    <row r="698" s="11" customFormat="1" ht="12.75" x14ac:dyDescent="0.2"/>
    <row r="699" s="11" customFormat="1" ht="12.75" x14ac:dyDescent="0.2"/>
    <row r="700" s="11" customFormat="1" ht="12.75" x14ac:dyDescent="0.2"/>
    <row r="701" s="11" customFormat="1" ht="12.75" x14ac:dyDescent="0.2"/>
    <row r="702" s="11" customFormat="1" ht="12.75" x14ac:dyDescent="0.2"/>
    <row r="703" s="11" customFormat="1" ht="12.75" x14ac:dyDescent="0.2"/>
    <row r="704" s="11" customFormat="1" ht="12.75" x14ac:dyDescent="0.2"/>
    <row r="705" s="11" customFormat="1" ht="12.75" x14ac:dyDescent="0.2"/>
    <row r="706" s="11" customFormat="1" ht="12.75" x14ac:dyDescent="0.2"/>
    <row r="707" s="11" customFormat="1" ht="12.75" x14ac:dyDescent="0.2"/>
    <row r="708" s="11" customFormat="1" ht="12.75" x14ac:dyDescent="0.2"/>
    <row r="709" s="11" customFormat="1" ht="12.75" x14ac:dyDescent="0.2"/>
    <row r="710" s="11" customFormat="1" ht="12.75" x14ac:dyDescent="0.2"/>
    <row r="711" s="11" customFormat="1" ht="12.75" x14ac:dyDescent="0.2"/>
    <row r="712" s="11" customFormat="1" ht="12.75" x14ac:dyDescent="0.2"/>
    <row r="713" s="11" customFormat="1" ht="12.75" x14ac:dyDescent="0.2"/>
    <row r="714" s="11" customFormat="1" ht="12.75" x14ac:dyDescent="0.2"/>
    <row r="715" s="11" customFormat="1" ht="12.75" x14ac:dyDescent="0.2"/>
    <row r="716" s="11" customFormat="1" ht="12.75" x14ac:dyDescent="0.2"/>
    <row r="717" s="11" customFormat="1" ht="12.75" x14ac:dyDescent="0.2"/>
    <row r="718" s="11" customFormat="1" ht="12.75" x14ac:dyDescent="0.2"/>
    <row r="719" s="11" customFormat="1" ht="12.75" x14ac:dyDescent="0.2"/>
    <row r="720" s="11" customFormat="1" ht="12.75" x14ac:dyDescent="0.2"/>
    <row r="721" s="11" customFormat="1" ht="12.75" x14ac:dyDescent="0.2"/>
    <row r="722" s="11" customFormat="1" ht="12.75" x14ac:dyDescent="0.2"/>
    <row r="723" s="11" customFormat="1" ht="12.75" x14ac:dyDescent="0.2"/>
    <row r="724" s="11" customFormat="1" ht="12.75" x14ac:dyDescent="0.2"/>
    <row r="725" s="11" customFormat="1" ht="12.75" x14ac:dyDescent="0.2"/>
    <row r="726" s="11" customFormat="1" ht="12.75" x14ac:dyDescent="0.2"/>
    <row r="727" s="11" customFormat="1" ht="12.75" x14ac:dyDescent="0.2"/>
    <row r="728" s="11" customFormat="1" ht="12.75" x14ac:dyDescent="0.2"/>
    <row r="729" s="11" customFormat="1" ht="12.75" x14ac:dyDescent="0.2"/>
    <row r="730" s="11" customFormat="1" ht="12.75" x14ac:dyDescent="0.2"/>
    <row r="731" s="11" customFormat="1" ht="12.75" x14ac:dyDescent="0.2"/>
    <row r="732" s="11" customFormat="1" ht="12.75" x14ac:dyDescent="0.2"/>
    <row r="733" s="11" customFormat="1" ht="12.75" x14ac:dyDescent="0.2"/>
    <row r="734" s="11" customFormat="1" ht="12.75" x14ac:dyDescent="0.2"/>
    <row r="735" s="11" customFormat="1" ht="12.75" x14ac:dyDescent="0.2"/>
    <row r="736" s="11" customFormat="1" ht="12.75" x14ac:dyDescent="0.2"/>
    <row r="737" s="11" customFormat="1" ht="12.75" x14ac:dyDescent="0.2"/>
    <row r="738" s="11" customFormat="1" ht="12.75" x14ac:dyDescent="0.2"/>
    <row r="739" s="11" customFormat="1" ht="12.75" x14ac:dyDescent="0.2"/>
    <row r="740" s="11" customFormat="1" ht="12.75" x14ac:dyDescent="0.2"/>
    <row r="741" s="11" customFormat="1" ht="12.75" x14ac:dyDescent="0.2"/>
    <row r="742" s="11" customFormat="1" ht="12.75" x14ac:dyDescent="0.2"/>
    <row r="743" s="11" customFormat="1" ht="12.75" x14ac:dyDescent="0.2"/>
    <row r="744" s="11" customFormat="1" ht="12.75" x14ac:dyDescent="0.2"/>
    <row r="745" s="11" customFormat="1" ht="12.75" x14ac:dyDescent="0.2"/>
    <row r="746" s="11" customFormat="1" ht="12.75" x14ac:dyDescent="0.2"/>
    <row r="747" s="11" customFormat="1" ht="12.75" x14ac:dyDescent="0.2"/>
    <row r="748" s="11" customFormat="1" ht="12.75" x14ac:dyDescent="0.2"/>
    <row r="749" s="11" customFormat="1" ht="12.75" x14ac:dyDescent="0.2"/>
    <row r="750" s="11" customFormat="1" ht="12.75" x14ac:dyDescent="0.2"/>
    <row r="751" s="11" customFormat="1" ht="12.75" x14ac:dyDescent="0.2"/>
    <row r="752" s="11" customFormat="1" ht="12.75" x14ac:dyDescent="0.2"/>
    <row r="753" s="11" customFormat="1" ht="12.75" x14ac:dyDescent="0.2"/>
    <row r="754" s="11" customFormat="1" ht="12.75" x14ac:dyDescent="0.2"/>
    <row r="755" s="11" customFormat="1" ht="12.75" x14ac:dyDescent="0.2"/>
    <row r="756" s="11" customFormat="1" ht="12.75" x14ac:dyDescent="0.2"/>
    <row r="757" s="11" customFormat="1" ht="12.75" x14ac:dyDescent="0.2"/>
    <row r="758" s="11" customFormat="1" ht="12.75" x14ac:dyDescent="0.2"/>
    <row r="759" s="11" customFormat="1" ht="12.75" x14ac:dyDescent="0.2"/>
    <row r="760" s="11" customFormat="1" ht="12.75" x14ac:dyDescent="0.2"/>
    <row r="761" s="11" customFormat="1" ht="12.75" x14ac:dyDescent="0.2"/>
  </sheetData>
  <phoneticPr fontId="0" type="noConversion"/>
  <pageMargins left="0.75" right="0.75" top="1" bottom="1" header="0.5" footer="0.5"/>
  <pageSetup paperSize="9" scale="74" orientation="portrait" horizontalDpi="4294967293" verticalDpi="1200" r:id="rId1"/>
  <headerFooter alignWithMargins="0"/>
  <rowBreaks count="2" manualBreakCount="2">
    <brk id="46" max="9" man="1"/>
    <brk id="64" max="16383" man="1"/>
  </rowBreaks>
  <colBreaks count="1" manualBreakCount="1">
    <brk id="10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5123" r:id="rId4">
          <objectPr defaultSize="0" r:id="rId5">
            <anchor moveWithCells="1">
              <from>
                <xdr:col>3</xdr:col>
                <xdr:colOff>752475</xdr:colOff>
                <xdr:row>23</xdr:row>
                <xdr:rowOff>38100</xdr:rowOff>
              </from>
              <to>
                <xdr:col>5</xdr:col>
                <xdr:colOff>228600</xdr:colOff>
                <xdr:row>24</xdr:row>
                <xdr:rowOff>38100</xdr:rowOff>
              </to>
            </anchor>
          </objectPr>
        </oleObject>
      </mc:Choice>
      <mc:Fallback>
        <oleObject progId="Equation.3" shapeId="5123" r:id="rId4"/>
      </mc:Fallback>
    </mc:AlternateContent>
    <mc:AlternateContent xmlns:mc="http://schemas.openxmlformats.org/markup-compatibility/2006">
      <mc:Choice Requires="x14">
        <oleObject progId="Equation.3" shapeId="5124" r:id="rId6">
          <objectPr defaultSize="0" r:id="rId7">
            <anchor moveWithCells="1">
              <from>
                <xdr:col>3</xdr:col>
                <xdr:colOff>762000</xdr:colOff>
                <xdr:row>31</xdr:row>
                <xdr:rowOff>142875</xdr:rowOff>
              </from>
              <to>
                <xdr:col>4</xdr:col>
                <xdr:colOff>533400</xdr:colOff>
                <xdr:row>33</xdr:row>
                <xdr:rowOff>152400</xdr:rowOff>
              </to>
            </anchor>
          </objectPr>
        </oleObject>
      </mc:Choice>
      <mc:Fallback>
        <oleObject progId="Equation.3" shapeId="512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Einleitung &amp; Vorgehensweise</vt:lpstr>
      <vt:lpstr>Übung 1</vt:lpstr>
      <vt:lpstr>Lösung Übung 1</vt:lpstr>
      <vt:lpstr>Notizblatt</vt:lpstr>
      <vt:lpstr>'Einleitung &amp; Vorgehensweise'!Print_Area</vt:lpstr>
      <vt:lpstr>'Lösung Übung 1'!Print_Area</vt:lpstr>
      <vt:lpstr>'Übung 1'!Print_Area</vt:lpstr>
    </vt:vector>
  </TitlesOfParts>
  <Company>Universite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Robin Helbling</cp:lastModifiedBy>
  <cp:lastPrinted>2013-10-01T07:40:45Z</cp:lastPrinted>
  <dcterms:created xsi:type="dcterms:W3CDTF">2001-04-21T12:16:11Z</dcterms:created>
  <dcterms:modified xsi:type="dcterms:W3CDTF">2025-09-09T15:53:52Z</dcterms:modified>
</cp:coreProperties>
</file>