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Teaching Center\TC Team\02_Lehrveranstaltungen\Banking and Finance I\HS25\05 OLAT\CF\Modul 2\"/>
    </mc:Choice>
  </mc:AlternateContent>
  <xr:revisionPtr revIDLastSave="0" documentId="13_ncr:1_{0036E9FA-DBBA-46E0-B6D8-9C3FA864ADE5}" xr6:coauthVersionLast="47" xr6:coauthVersionMax="47" xr10:uidLastSave="{00000000-0000-0000-0000-000000000000}"/>
  <bookViews>
    <workbookView xWindow="-36098" yWindow="-98" windowWidth="21795" windowHeight="12975" xr2:uid="{00000000-000D-0000-FFFF-FFFF00000000}"/>
  </bookViews>
  <sheets>
    <sheet name="Einleitung &amp; Vorgehensweise" sheetId="1" r:id="rId1"/>
    <sheet name="Übung 1" sheetId="2" r:id="rId2"/>
    <sheet name="Lösung Übung 1" sheetId="3" r:id="rId3"/>
    <sheet name="Notizblatt" sheetId="4" r:id="rId4"/>
  </sheets>
  <definedNames>
    <definedName name="_xlnm.Print_Area" localSheetId="0">'Einleitung &amp; Vorgehensweise'!$B$2:$K$39</definedName>
    <definedName name="_xlnm.Print_Area" localSheetId="2">'Lösung Übung 1'!$B$2:$I$60</definedName>
    <definedName name="_xlnm.Print_Area" localSheetId="1">'Übung 1'!$B$2:$I$27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4" i="2"/>
  <c r="I40" i="3"/>
  <c r="I55" i="3"/>
  <c r="G40" i="3"/>
  <c r="H55" i="3"/>
  <c r="E40" i="3"/>
  <c r="G55" i="3"/>
  <c r="I31" i="3"/>
  <c r="I54" i="3"/>
  <c r="G31" i="3"/>
  <c r="H54" i="3"/>
  <c r="H57" i="3" s="1"/>
  <c r="E31" i="3"/>
  <c r="E49" i="3" s="1"/>
  <c r="G54" i="3"/>
  <c r="I49" i="3"/>
  <c r="G49" i="3"/>
  <c r="H30" i="2"/>
  <c r="G27" i="2"/>
  <c r="H27" i="2"/>
  <c r="F27" i="2"/>
  <c r="I57" i="3" l="1"/>
  <c r="G57" i="3"/>
</calcChain>
</file>

<file path=xl/sharedStrings.xml><?xml version="1.0" encoding="utf-8"?>
<sst xmlns="http://schemas.openxmlformats.org/spreadsheetml/2006/main" count="104" uniqueCount="63">
  <si>
    <t>Einleitung:</t>
  </si>
  <si>
    <t xml:space="preserve">Diese Übung zur Renditevergleichsrechnung  wird dir nun einen Überblick geben über die Brutto-Renditen der drei zur Auswahl stehenden Projekte der Unternehmung XY. Hierbei werden die Gewinne der Projekte in Relation zu den Ausgaben gebracht. </t>
  </si>
  <si>
    <t>Gegeben:</t>
  </si>
  <si>
    <t xml:space="preserve">Die drei zur Auswahl stehenden Projekte weisen nach wie vor die gleichen Daten aus wie in den letzten beiden Übungsbeispielen. </t>
  </si>
  <si>
    <t>Projekt A</t>
  </si>
  <si>
    <t>Projekt B</t>
  </si>
  <si>
    <t>Projekt C</t>
  </si>
  <si>
    <r>
      <t>Investitionsausgabe I</t>
    </r>
    <r>
      <rPr>
        <b/>
        <vertAlign val="subscript"/>
        <sz val="11"/>
        <rFont val="Arial"/>
        <family val="2"/>
      </rPr>
      <t>0</t>
    </r>
    <r>
      <rPr>
        <b/>
        <sz val="11"/>
        <rFont val="Arial"/>
        <family val="2"/>
      </rPr>
      <t xml:space="preserve"> in t</t>
    </r>
    <r>
      <rPr>
        <b/>
        <vertAlign val="subscript"/>
        <sz val="11"/>
        <rFont val="Arial"/>
        <family val="2"/>
      </rPr>
      <t>0</t>
    </r>
    <r>
      <rPr>
        <b/>
        <sz val="11"/>
        <rFont val="Arial"/>
        <family val="2"/>
      </rPr>
      <t>:</t>
    </r>
  </si>
  <si>
    <r>
      <t>t</t>
    </r>
    <r>
      <rPr>
        <vertAlign val="subscript"/>
        <sz val="11"/>
        <rFont val="Arial"/>
        <family val="2"/>
      </rPr>
      <t>1</t>
    </r>
  </si>
  <si>
    <r>
      <t>t</t>
    </r>
    <r>
      <rPr>
        <vertAlign val="subscript"/>
        <sz val="11"/>
        <rFont val="Arial"/>
        <family val="2"/>
      </rPr>
      <t>2</t>
    </r>
  </si>
  <si>
    <r>
      <t>t</t>
    </r>
    <r>
      <rPr>
        <vertAlign val="subscript"/>
        <sz val="11"/>
        <rFont val="Arial"/>
        <family val="2"/>
      </rPr>
      <t>3</t>
    </r>
  </si>
  <si>
    <r>
      <t>t</t>
    </r>
    <r>
      <rPr>
        <vertAlign val="subscript"/>
        <sz val="11"/>
        <rFont val="Arial"/>
        <family val="2"/>
      </rPr>
      <t>4</t>
    </r>
  </si>
  <si>
    <r>
      <t>t</t>
    </r>
    <r>
      <rPr>
        <vertAlign val="subscript"/>
        <sz val="11"/>
        <rFont val="Arial"/>
        <family val="2"/>
      </rPr>
      <t>5</t>
    </r>
  </si>
  <si>
    <r>
      <t>t</t>
    </r>
    <r>
      <rPr>
        <vertAlign val="subscript"/>
        <sz val="11"/>
        <rFont val="Arial"/>
        <family val="2"/>
      </rPr>
      <t>6</t>
    </r>
  </si>
  <si>
    <r>
      <t>Liquidationswert L in t</t>
    </r>
    <r>
      <rPr>
        <b/>
        <vertAlign val="subscript"/>
        <sz val="11"/>
        <rFont val="Arial"/>
        <family val="2"/>
      </rPr>
      <t>6</t>
    </r>
    <r>
      <rPr>
        <b/>
        <sz val="11"/>
        <rFont val="Arial"/>
        <family val="2"/>
      </rPr>
      <t>:</t>
    </r>
  </si>
  <si>
    <t>Nutzungsdauer n:</t>
  </si>
  <si>
    <t>6 Jahre</t>
  </si>
  <si>
    <t>5 Jahre</t>
  </si>
  <si>
    <t>3 Jahre</t>
  </si>
  <si>
    <t>Kapitalkostensatz k:</t>
  </si>
  <si>
    <t>Aufgaben:</t>
  </si>
  <si>
    <t>Berechne mit Hilfe der Renditevergleichsrechnung, für welche der drei Projekte sich die Unternehmung XY jetzt entscheiden wird. Welche Änderungen bezüglich der Wahl eines Projektes ergeben sich gegenüber der vorherigen Berechnungen?</t>
  </si>
  <si>
    <t xml:space="preserve">Hinweis: </t>
  </si>
  <si>
    <t>Aufgabe</t>
  </si>
  <si>
    <t>Reingewinn vor Zinsen</t>
  </si>
  <si>
    <t>durchschnittl. Kapital</t>
  </si>
  <si>
    <t>durchschnittl. Bruttorendite</t>
  </si>
  <si>
    <t>Arbeitsbereich</t>
  </si>
  <si>
    <t>Renditevergleichsrechnung</t>
  </si>
  <si>
    <t>durchschnittl. Bruttorendite (%)</t>
  </si>
  <si>
    <t>durchschnittl. Projektkosten</t>
  </si>
  <si>
    <t>durchschnittl. Betriebseinnahmen</t>
  </si>
  <si>
    <t>(Werte kommen aus der Aufgabe Gewinnvergleichsrechnung)</t>
  </si>
  <si>
    <t>Lösung</t>
  </si>
  <si>
    <t>Zunächst müssen wir den durchschnittlichen Reingewinn vor Zinsen berechnen:</t>
  </si>
  <si>
    <t>Projekt A:</t>
  </si>
  <si>
    <t>Berechnung in Excel:</t>
  </si>
  <si>
    <t>Projekt B:</t>
  </si>
  <si>
    <t>Projekt C:</t>
  </si>
  <si>
    <t>Reingew. v. Zinsen</t>
  </si>
  <si>
    <t>Jetzt müssen wir das durchschnittlich eingesetzte Kapital berechnen:</t>
  </si>
  <si>
    <t>durchs. Kapital</t>
  </si>
  <si>
    <t>Nutzungsdauer n (in Jahren)</t>
  </si>
  <si>
    <t>Investitionsausgaben</t>
  </si>
  <si>
    <t>Liquidationswert</t>
  </si>
  <si>
    <t>Zuletzt berechnen wir die Rendite:</t>
  </si>
  <si>
    <t>Rendite</t>
  </si>
  <si>
    <t>Die Unternehmung XY wird sich für das Projekt B entscheiden, da dieses die grösste Bruttorendite abwirft.</t>
  </si>
  <si>
    <r>
      <t xml:space="preserve">Bitte beachte, dass diese Übung aus insgesamt </t>
    </r>
    <r>
      <rPr>
        <b/>
        <sz val="11"/>
        <rFont val="Arial"/>
        <family val="2"/>
      </rPr>
      <t>3 Blättern</t>
    </r>
    <r>
      <rPr>
        <sz val="11"/>
        <rFont val="Arial"/>
        <family val="2"/>
      </rPr>
      <t xml:space="preserve"> besteht, welche du durch Anklicken im Register (unten an der Seite) einzeln öffnen kannst. Die Lösung kannst du im Übungsblatt jeweils in die </t>
    </r>
    <r>
      <rPr>
        <b/>
        <sz val="11"/>
        <rFont val="Arial"/>
        <family val="2"/>
      </rPr>
      <t>gelben Zellen</t>
    </r>
    <r>
      <rPr>
        <sz val="11"/>
        <rFont val="Arial"/>
        <family val="2"/>
      </rPr>
      <t xml:space="preserve"> schreiben.</t>
    </r>
  </si>
  <si>
    <t>Nutzungsdauer n (in Jahren):</t>
  </si>
  <si>
    <t>durchschnittl. Betriebsausgaben</t>
  </si>
  <si>
    <t>durchschnittl. Abschreibungen</t>
  </si>
  <si>
    <t>durchschnittl. Kalk. Zinsen</t>
  </si>
  <si>
    <t>durchschnittl. Bruttoeinnahmen</t>
  </si>
  <si>
    <t>Kalkulatorische Zinsen pro Jahr</t>
  </si>
  <si>
    <t>Abschreibungen pro Jahr</t>
  </si>
  <si>
    <t>Bruttoeinnahmen/Jahr:</t>
  </si>
  <si>
    <t>Betriebsausgaben/Jahr:</t>
  </si>
  <si>
    <t>Rentabilitätsrechnung</t>
  </si>
  <si>
    <r>
      <t>Investitionsausgabe I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 xml:space="preserve"> in t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>:</t>
    </r>
  </si>
  <si>
    <r>
      <t>Liquidationswert L in t</t>
    </r>
    <r>
      <rPr>
        <vertAlign val="subscript"/>
        <sz val="11"/>
        <rFont val="Arial"/>
        <family val="2"/>
      </rPr>
      <t>6</t>
    </r>
    <r>
      <rPr>
        <sz val="11"/>
        <rFont val="Arial"/>
        <family val="2"/>
      </rPr>
      <t>:</t>
    </r>
  </si>
  <si>
    <r>
      <t xml:space="preserve">Welches Projekt würdest du aufgrund der </t>
    </r>
    <r>
      <rPr>
        <b/>
        <sz val="11"/>
        <rFont val="Arial"/>
        <family val="2"/>
      </rPr>
      <t>Rentabilitätsrechnung</t>
    </r>
    <r>
      <rPr>
        <sz val="11"/>
        <rFont val="Arial"/>
        <family val="2"/>
      </rPr>
      <t xml:space="preserve"> wählen?</t>
    </r>
  </si>
  <si>
    <t>© Institut für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</si>
</sst>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_ ;[Red]\-#,##0.0\ "/>
    <numFmt numFmtId="165" formatCode="_ * #,##0_ ;_ * \-#,##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bscript"/>
      <sz val="11"/>
      <name val="Arial"/>
      <family val="2"/>
    </font>
    <font>
      <vertAlign val="subscript"/>
      <sz val="11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D707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rgb="FF4D7076"/>
      </left>
      <right style="medium">
        <color rgb="FF4D7076"/>
      </right>
      <top style="medium">
        <color rgb="FF4D7076"/>
      </top>
      <bottom style="medium">
        <color rgb="FF4D7076"/>
      </bottom>
      <diagonal/>
    </border>
    <border>
      <left style="medium">
        <color rgb="FF4D7076"/>
      </left>
      <right/>
      <top style="medium">
        <color rgb="FF4D7076"/>
      </top>
      <bottom/>
      <diagonal/>
    </border>
    <border>
      <left/>
      <right/>
      <top style="medium">
        <color rgb="FF4D7076"/>
      </top>
      <bottom/>
      <diagonal/>
    </border>
    <border>
      <left/>
      <right style="medium">
        <color rgb="FF4D7076"/>
      </right>
      <top style="medium">
        <color rgb="FF4D7076"/>
      </top>
      <bottom/>
      <diagonal/>
    </border>
    <border>
      <left style="medium">
        <color rgb="FF4D7076"/>
      </left>
      <right/>
      <top/>
      <bottom/>
      <diagonal/>
    </border>
    <border>
      <left/>
      <right style="medium">
        <color rgb="FF4D7076"/>
      </right>
      <top/>
      <bottom/>
      <diagonal/>
    </border>
    <border>
      <left style="medium">
        <color rgb="FF4D7076"/>
      </left>
      <right/>
      <top/>
      <bottom style="medium">
        <color rgb="FF4D7076"/>
      </bottom>
      <diagonal/>
    </border>
    <border>
      <left/>
      <right/>
      <top/>
      <bottom style="medium">
        <color rgb="FF4D7076"/>
      </bottom>
      <diagonal/>
    </border>
    <border>
      <left/>
      <right style="medium">
        <color rgb="FF4D7076"/>
      </right>
      <top/>
      <bottom style="medium">
        <color rgb="FF4D707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4" fillId="2" borderId="1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6" fillId="0" borderId="0" xfId="0" applyFont="1"/>
    <xf numFmtId="4" fontId="2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locked="0" hidden="1"/>
    </xf>
    <xf numFmtId="0" fontId="4" fillId="0" borderId="3" xfId="0" applyFont="1" applyBorder="1" applyAlignment="1" applyProtection="1">
      <alignment horizontal="left"/>
      <protection locked="0" hidden="1"/>
    </xf>
    <xf numFmtId="164" fontId="2" fillId="0" borderId="3" xfId="0" applyNumberFormat="1" applyFont="1" applyBorder="1" applyProtection="1">
      <protection locked="0" hidden="1"/>
    </xf>
    <xf numFmtId="164" fontId="2" fillId="0" borderId="3" xfId="0" applyNumberFormat="1" applyFont="1" applyBorder="1" applyAlignment="1" applyProtection="1">
      <alignment horizontal="right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164" fontId="2" fillId="0" borderId="3" xfId="0" applyNumberFormat="1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right"/>
      <protection locked="0" hidden="1"/>
    </xf>
    <xf numFmtId="0" fontId="2" fillId="0" borderId="3" xfId="0" applyFont="1" applyBorder="1" applyProtection="1">
      <protection hidden="1"/>
    </xf>
    <xf numFmtId="0" fontId="6" fillId="2" borderId="0" xfId="0" applyFont="1" applyFill="1"/>
    <xf numFmtId="1" fontId="6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 applyProtection="1">
      <alignment horizontal="right"/>
      <protection hidden="1"/>
    </xf>
    <xf numFmtId="164" fontId="2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 applyProtection="1">
      <alignment horizontal="right"/>
      <protection hidden="1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9" fontId="2" fillId="2" borderId="0" xfId="0" applyNumberFormat="1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9" fontId="2" fillId="2" borderId="0" xfId="0" applyNumberFormat="1" applyFont="1" applyFill="1" applyAlignment="1" applyProtection="1">
      <alignment horizontal="right"/>
      <protection hidden="1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165" fontId="2" fillId="3" borderId="2" xfId="1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right"/>
      <protection hidden="1"/>
    </xf>
    <xf numFmtId="3" fontId="2" fillId="4" borderId="2" xfId="0" applyNumberFormat="1" applyFont="1" applyFill="1" applyBorder="1" applyProtection="1">
      <protection locked="0"/>
    </xf>
    <xf numFmtId="3" fontId="2" fillId="2" borderId="0" xfId="0" applyNumberFormat="1" applyFont="1" applyFill="1"/>
    <xf numFmtId="10" fontId="2" fillId="4" borderId="2" xfId="2" applyNumberFormat="1" applyFont="1" applyFill="1" applyBorder="1" applyProtection="1">
      <protection locked="0"/>
    </xf>
    <xf numFmtId="43" fontId="11" fillId="0" borderId="0" xfId="1" applyFont="1" applyBorder="1" applyAlignment="1" applyProtection="1">
      <alignment horizontal="left"/>
      <protection hidden="1"/>
    </xf>
    <xf numFmtId="0" fontId="2" fillId="0" borderId="4" xfId="0" applyFont="1" applyBorder="1" applyProtection="1">
      <protection locked="0" hidden="1"/>
    </xf>
    <xf numFmtId="0" fontId="4" fillId="0" borderId="4" xfId="0" applyFont="1" applyBorder="1" applyAlignment="1" applyProtection="1">
      <alignment horizontal="left"/>
      <protection locked="0" hidden="1"/>
    </xf>
    <xf numFmtId="164" fontId="2" fillId="0" borderId="4" xfId="0" applyNumberFormat="1" applyFont="1" applyBorder="1" applyProtection="1">
      <protection locked="0" hidden="1"/>
    </xf>
    <xf numFmtId="0" fontId="10" fillId="0" borderId="0" xfId="0" applyFont="1" applyAlignment="1" applyProtection="1">
      <alignment horizontal="center"/>
      <protection hidden="1"/>
    </xf>
    <xf numFmtId="10" fontId="2" fillId="3" borderId="2" xfId="2" applyNumberFormat="1" applyFont="1" applyFill="1" applyBorder="1" applyAlignment="1" applyProtection="1">
      <alignment horizontal="right"/>
      <protection locked="0"/>
    </xf>
    <xf numFmtId="0" fontId="2" fillId="5" borderId="0" xfId="0" applyFont="1" applyFill="1" applyProtection="1">
      <protection hidden="1"/>
    </xf>
    <xf numFmtId="0" fontId="12" fillId="5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2" fillId="0" borderId="5" xfId="0" applyFont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2" borderId="10" xfId="0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left" vertical="top" wrapText="1"/>
      <protection hidden="1"/>
    </xf>
    <xf numFmtId="0" fontId="0" fillId="2" borderId="10" xfId="0" applyFill="1" applyBorder="1"/>
    <xf numFmtId="0" fontId="2" fillId="0" borderId="11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0" fillId="0" borderId="12" xfId="0" applyBorder="1"/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6" fillId="0" borderId="10" xfId="0" applyFont="1" applyBorder="1"/>
    <xf numFmtId="0" fontId="0" fillId="0" borderId="10" xfId="0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 applyProtection="1">
      <alignment horizontal="center"/>
      <protection hidden="1"/>
    </xf>
    <xf numFmtId="0" fontId="0" fillId="0" borderId="13" xfId="0" applyBorder="1"/>
    <xf numFmtId="0" fontId="2" fillId="2" borderId="9" xfId="0" applyFont="1" applyFill="1" applyBorder="1" applyProtection="1">
      <protection hidden="1"/>
    </xf>
    <xf numFmtId="0" fontId="6" fillId="2" borderId="10" xfId="0" applyFont="1" applyFill="1" applyBorder="1" applyAlignment="1">
      <alignment horizontal="right"/>
    </xf>
    <xf numFmtId="0" fontId="6" fillId="2" borderId="10" xfId="0" applyFont="1" applyFill="1" applyBorder="1"/>
    <xf numFmtId="0" fontId="2" fillId="2" borderId="11" xfId="0" applyFont="1" applyFill="1" applyBorder="1" applyProtection="1">
      <protection hidden="1"/>
    </xf>
    <xf numFmtId="1" fontId="6" fillId="2" borderId="12" xfId="0" applyNumberFormat="1" applyFont="1" applyFill="1" applyBorder="1"/>
    <xf numFmtId="0" fontId="0" fillId="2" borderId="12" xfId="0" applyFill="1" applyBorder="1"/>
    <xf numFmtId="0" fontId="4" fillId="2" borderId="12" xfId="0" applyFont="1" applyFill="1" applyBorder="1"/>
    <xf numFmtId="0" fontId="0" fillId="2" borderId="13" xfId="0" applyFill="1" applyBorder="1"/>
    <xf numFmtId="0" fontId="2" fillId="2" borderId="0" xfId="0" applyFont="1" applyFill="1" applyAlignment="1" applyProtection="1">
      <alignment horizontal="left" vertical="top" wrapText="1"/>
      <protection hidden="1"/>
    </xf>
    <xf numFmtId="0" fontId="2" fillId="2" borderId="10" xfId="0" applyFont="1" applyFill="1" applyBorder="1" applyAlignment="1" applyProtection="1">
      <alignment horizontal="left" vertical="top" wrapText="1"/>
      <protection hidden="1"/>
    </xf>
    <xf numFmtId="0" fontId="0" fillId="2" borderId="0" xfId="0" applyFill="1"/>
    <xf numFmtId="0" fontId="0" fillId="0" borderId="0" xfId="0"/>
    <xf numFmtId="0" fontId="0" fillId="0" borderId="10" xfId="0" applyBorder="1"/>
    <xf numFmtId="0" fontId="2" fillId="2" borderId="12" xfId="0" applyFont="1" applyFill="1" applyBorder="1" applyAlignment="1" applyProtection="1">
      <alignment horizontal="left" vertical="top" wrapText="1"/>
      <protection hidden="1"/>
    </xf>
    <xf numFmtId="0" fontId="2" fillId="2" borderId="13" xfId="0" applyFont="1" applyFill="1" applyBorder="1" applyAlignment="1" applyProtection="1">
      <alignment horizontal="left" vertical="top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4D7076"/>
      <color rgb="FF7000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26</xdr:row>
          <xdr:rowOff>47625</xdr:rowOff>
        </xdr:from>
        <xdr:to>
          <xdr:col>5</xdr:col>
          <xdr:colOff>1104900</xdr:colOff>
          <xdr:row>27</xdr:row>
          <xdr:rowOff>47625</xdr:rowOff>
        </xdr:to>
        <xdr:sp macro="" textlink="">
          <xdr:nvSpPr>
            <xdr:cNvPr id="2049" name="Objek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34</xdr:row>
          <xdr:rowOff>114300</xdr:rowOff>
        </xdr:from>
        <xdr:to>
          <xdr:col>5</xdr:col>
          <xdr:colOff>447675</xdr:colOff>
          <xdr:row>36</xdr:row>
          <xdr:rowOff>142875</xdr:rowOff>
        </xdr:to>
        <xdr:sp macro="" textlink="">
          <xdr:nvSpPr>
            <xdr:cNvPr id="2050" name="Objek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43</xdr:row>
          <xdr:rowOff>152400</xdr:rowOff>
        </xdr:from>
        <xdr:to>
          <xdr:col>4</xdr:col>
          <xdr:colOff>1028700</xdr:colOff>
          <xdr:row>45</xdr:row>
          <xdr:rowOff>161925</xdr:rowOff>
        </xdr:to>
        <xdr:sp macro="" textlink="">
          <xdr:nvSpPr>
            <xdr:cNvPr id="2051" name="Objek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X49"/>
  <sheetViews>
    <sheetView showGridLines="0" tabSelected="1" zoomScaleNormal="100" workbookViewId="0">
      <selection activeCell="B7" sqref="B7"/>
    </sheetView>
  </sheetViews>
  <sheetFormatPr defaultColWidth="11.42578125" defaultRowHeight="14.25" x14ac:dyDescent="0.2"/>
  <cols>
    <col min="1" max="1" width="3.7109375" style="1" customWidth="1"/>
    <col min="2" max="3" width="0.85546875" style="1" customWidth="1"/>
    <col min="4" max="4" width="13.42578125" style="1" customWidth="1"/>
    <col min="5" max="5" width="3.7109375" style="1" hidden="1" customWidth="1"/>
    <col min="6" max="6" width="30" style="1" customWidth="1"/>
    <col min="7" max="7" width="6.28515625" style="1" customWidth="1"/>
    <col min="8" max="10" width="15.7109375" style="1" customWidth="1"/>
    <col min="11" max="11" width="36.42578125" style="1" customWidth="1"/>
    <col min="12" max="256" width="9.140625" style="1" customWidth="1"/>
    <col min="257" max="16384" width="11.42578125" style="1"/>
  </cols>
  <sheetData>
    <row r="1" spans="2:24" ht="12.75" customHeight="1" x14ac:dyDescent="0.2">
      <c r="J1" s="2"/>
      <c r="K1" s="2"/>
    </row>
    <row r="2" spans="2:24" ht="1.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2:24" ht="0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24" s="3" customFormat="1" ht="20.25" x14ac:dyDescent="0.3">
      <c r="B4" s="63" t="s">
        <v>58</v>
      </c>
      <c r="C4" s="63"/>
      <c r="D4" s="63"/>
      <c r="E4" s="63"/>
      <c r="F4" s="63"/>
      <c r="G4" s="63"/>
      <c r="H4" s="63"/>
      <c r="I4" s="63"/>
      <c r="J4" s="63"/>
      <c r="K4" s="63"/>
    </row>
    <row r="5" spans="2:24" ht="0.95" customHeight="1" x14ac:dyDescent="0.25">
      <c r="B5" s="4"/>
      <c r="C5" s="4"/>
      <c r="D5" s="2"/>
      <c r="E5" s="2"/>
      <c r="F5" s="2"/>
      <c r="G5" s="2"/>
      <c r="H5" s="2"/>
      <c r="I5" s="2"/>
      <c r="J5" s="2"/>
      <c r="K5" s="2"/>
    </row>
    <row r="6" spans="2:24" ht="1.5" customHeight="1" thickBot="1" x14ac:dyDescent="0.3">
      <c r="B6" s="64"/>
      <c r="C6" s="64"/>
      <c r="D6" s="62"/>
      <c r="E6" s="62"/>
      <c r="F6" s="62"/>
      <c r="G6" s="62"/>
      <c r="H6" s="62"/>
      <c r="I6" s="62"/>
      <c r="J6" s="62"/>
      <c r="K6" s="62"/>
    </row>
    <row r="7" spans="2:24" ht="12.75" customHeight="1" x14ac:dyDescent="0.2">
      <c r="B7" s="66" t="s">
        <v>62</v>
      </c>
      <c r="C7" s="67"/>
      <c r="D7" s="68"/>
      <c r="E7" s="68"/>
      <c r="F7" s="68"/>
      <c r="G7" s="68"/>
      <c r="H7" s="68"/>
      <c r="I7" s="68"/>
      <c r="J7" s="68"/>
      <c r="K7" s="69"/>
    </row>
    <row r="8" spans="2:24" ht="12.75" customHeight="1" x14ac:dyDescent="0.2">
      <c r="B8" s="70"/>
      <c r="D8" s="2"/>
      <c r="E8" s="2"/>
      <c r="F8" s="2"/>
      <c r="G8" s="2"/>
      <c r="H8" s="2"/>
      <c r="I8" s="2"/>
      <c r="J8" s="2"/>
      <c r="K8" s="71"/>
    </row>
    <row r="9" spans="2:24" ht="15" x14ac:dyDescent="0.25">
      <c r="B9" s="70"/>
      <c r="C9" s="2"/>
      <c r="D9" s="4" t="s">
        <v>0</v>
      </c>
      <c r="E9" s="4"/>
      <c r="F9" s="95" t="s">
        <v>1</v>
      </c>
      <c r="G9" s="95"/>
      <c r="H9" s="95"/>
      <c r="I9" s="95"/>
      <c r="J9" s="95"/>
      <c r="K9" s="96"/>
      <c r="L9" s="5"/>
      <c r="M9" s="5"/>
    </row>
    <row r="10" spans="2:24" ht="15" x14ac:dyDescent="0.25">
      <c r="B10" s="70"/>
      <c r="C10" s="2"/>
      <c r="D10" s="4"/>
      <c r="E10" s="4"/>
      <c r="F10" s="95"/>
      <c r="G10" s="95"/>
      <c r="H10" s="95"/>
      <c r="I10" s="95"/>
      <c r="J10" s="95"/>
      <c r="K10" s="96"/>
      <c r="L10" s="5"/>
      <c r="M10" s="5"/>
    </row>
    <row r="11" spans="2:24" ht="15" x14ac:dyDescent="0.25">
      <c r="B11" s="70"/>
      <c r="C11" s="2"/>
      <c r="D11" s="4"/>
      <c r="E11" s="4"/>
      <c r="F11" s="5"/>
      <c r="G11" s="5"/>
      <c r="H11" s="5"/>
      <c r="I11" s="5"/>
      <c r="J11" s="5"/>
      <c r="K11" s="72"/>
      <c r="L11" s="5"/>
      <c r="M11" s="5"/>
    </row>
    <row r="12" spans="2:24" ht="15" x14ac:dyDescent="0.25">
      <c r="B12" s="70"/>
      <c r="C12" s="2"/>
      <c r="D12" s="4" t="s">
        <v>2</v>
      </c>
      <c r="E12" s="4"/>
      <c r="F12" s="95" t="s">
        <v>3</v>
      </c>
      <c r="G12" s="95"/>
      <c r="H12" s="95"/>
      <c r="I12" s="95"/>
      <c r="J12" s="95"/>
      <c r="K12" s="96"/>
      <c r="L12" s="5"/>
      <c r="M12" s="5"/>
    </row>
    <row r="13" spans="2:24" ht="15.75" thickBot="1" x14ac:dyDescent="0.3">
      <c r="B13" s="70"/>
      <c r="C13" s="2"/>
      <c r="D13" s="4"/>
      <c r="E13" s="4"/>
      <c r="F13" s="95"/>
      <c r="G13" s="95"/>
      <c r="H13" s="95"/>
      <c r="I13" s="95"/>
      <c r="J13" s="95"/>
      <c r="K13" s="96"/>
      <c r="L13" s="5"/>
      <c r="M13" s="5"/>
    </row>
    <row r="14" spans="2:24" ht="15" customHeight="1" thickBot="1" x14ac:dyDescent="0.3">
      <c r="B14" s="70"/>
      <c r="C14" s="2"/>
      <c r="D14" s="4"/>
      <c r="E14" s="4"/>
      <c r="F14" s="95"/>
      <c r="G14" s="95"/>
      <c r="H14" s="95"/>
      <c r="I14" s="95"/>
      <c r="J14" s="95"/>
      <c r="K14" s="96"/>
      <c r="L14" s="2"/>
      <c r="M14" s="2"/>
      <c r="X14" s="65"/>
    </row>
    <row r="15" spans="2:24" ht="15" customHeight="1" x14ac:dyDescent="0.25">
      <c r="B15" s="70"/>
      <c r="C15" s="2"/>
      <c r="D15" s="4"/>
      <c r="E15" s="4"/>
      <c r="F15" s="2"/>
      <c r="G15" s="2"/>
      <c r="H15" s="40" t="s">
        <v>4</v>
      </c>
      <c r="I15" s="40" t="s">
        <v>5</v>
      </c>
      <c r="J15" s="40" t="s">
        <v>6</v>
      </c>
      <c r="K15" s="72"/>
      <c r="L15" s="2"/>
      <c r="M15" s="2"/>
    </row>
    <row r="16" spans="2:24" ht="24" customHeight="1" x14ac:dyDescent="0.3">
      <c r="B16" s="70"/>
      <c r="C16" s="2"/>
      <c r="D16" s="4"/>
      <c r="E16" s="4"/>
      <c r="F16" s="27" t="s">
        <v>7</v>
      </c>
      <c r="G16" s="6"/>
      <c r="H16" s="41">
        <v>300000</v>
      </c>
      <c r="I16" s="41">
        <v>200000</v>
      </c>
      <c r="J16" s="41">
        <v>400000</v>
      </c>
      <c r="K16" s="72"/>
      <c r="L16" s="2"/>
      <c r="M16" s="2"/>
    </row>
    <row r="17" spans="2:13" ht="16.5" customHeight="1" x14ac:dyDescent="0.35">
      <c r="B17" s="70"/>
      <c r="C17" s="2"/>
      <c r="D17" s="4"/>
      <c r="E17" s="4"/>
      <c r="F17" s="39" t="s">
        <v>56</v>
      </c>
      <c r="G17" s="8" t="s">
        <v>8</v>
      </c>
      <c r="H17" s="41">
        <v>100000</v>
      </c>
      <c r="I17" s="41">
        <v>90000</v>
      </c>
      <c r="J17" s="41">
        <v>150000</v>
      </c>
      <c r="K17" s="72"/>
      <c r="L17" s="2"/>
      <c r="M17" s="2"/>
    </row>
    <row r="18" spans="2:13" ht="16.5" customHeight="1" x14ac:dyDescent="0.35">
      <c r="B18" s="70"/>
      <c r="C18" s="2"/>
      <c r="D18" s="4"/>
      <c r="E18" s="4"/>
      <c r="F18" s="27"/>
      <c r="G18" s="6" t="s">
        <v>9</v>
      </c>
      <c r="H18" s="41">
        <v>120000</v>
      </c>
      <c r="I18" s="41">
        <v>100000</v>
      </c>
      <c r="J18" s="41">
        <v>170000</v>
      </c>
      <c r="K18" s="72"/>
      <c r="L18" s="2"/>
      <c r="M18" s="2"/>
    </row>
    <row r="19" spans="2:13" ht="16.5" customHeight="1" x14ac:dyDescent="0.35">
      <c r="B19" s="70"/>
      <c r="C19" s="2"/>
      <c r="D19" s="4"/>
      <c r="E19" s="4"/>
      <c r="F19" s="27"/>
      <c r="G19" s="6" t="s">
        <v>10</v>
      </c>
      <c r="H19" s="41">
        <v>150000</v>
      </c>
      <c r="I19" s="41">
        <v>120000</v>
      </c>
      <c r="J19" s="41">
        <v>180000</v>
      </c>
      <c r="K19" s="72"/>
      <c r="L19" s="2"/>
      <c r="M19" s="2"/>
    </row>
    <row r="20" spans="2:13" ht="16.5" customHeight="1" x14ac:dyDescent="0.35">
      <c r="B20" s="70"/>
      <c r="C20" s="2"/>
      <c r="D20" s="4"/>
      <c r="E20" s="4"/>
      <c r="F20" s="27"/>
      <c r="G20" s="6" t="s">
        <v>11</v>
      </c>
      <c r="H20" s="41">
        <v>170000</v>
      </c>
      <c r="I20" s="41">
        <v>120000</v>
      </c>
      <c r="J20" s="41"/>
      <c r="K20" s="72"/>
      <c r="L20" s="2"/>
      <c r="M20" s="2"/>
    </row>
    <row r="21" spans="2:13" ht="16.5" customHeight="1" x14ac:dyDescent="0.35">
      <c r="B21" s="70"/>
      <c r="C21" s="2"/>
      <c r="D21" s="4"/>
      <c r="E21" s="4"/>
      <c r="F21" s="27"/>
      <c r="G21" s="6" t="s">
        <v>12</v>
      </c>
      <c r="H21" s="41">
        <v>200000</v>
      </c>
      <c r="I21" s="41">
        <v>140000</v>
      </c>
      <c r="J21" s="41"/>
      <c r="K21" s="72"/>
      <c r="L21" s="2"/>
      <c r="M21" s="2"/>
    </row>
    <row r="22" spans="2:13" ht="16.5" customHeight="1" x14ac:dyDescent="0.35">
      <c r="B22" s="70"/>
      <c r="C22" s="2"/>
      <c r="D22" s="4"/>
      <c r="E22" s="4"/>
      <c r="F22" s="27"/>
      <c r="G22" s="6" t="s">
        <v>13</v>
      </c>
      <c r="H22" s="41">
        <v>200000</v>
      </c>
      <c r="I22" s="41"/>
      <c r="J22" s="41"/>
      <c r="K22" s="72"/>
      <c r="L22" s="2"/>
      <c r="M22" s="2"/>
    </row>
    <row r="23" spans="2:13" ht="16.5" customHeight="1" x14ac:dyDescent="0.25">
      <c r="B23" s="70"/>
      <c r="C23" s="2"/>
      <c r="D23" s="4"/>
      <c r="E23" s="4"/>
      <c r="F23" s="27"/>
      <c r="G23" s="6"/>
      <c r="H23" s="41"/>
      <c r="I23" s="41"/>
      <c r="J23" s="41"/>
      <c r="K23" s="72"/>
      <c r="L23" s="5"/>
      <c r="M23" s="5"/>
    </row>
    <row r="24" spans="2:13" ht="16.5" customHeight="1" x14ac:dyDescent="0.35">
      <c r="B24" s="70"/>
      <c r="C24" s="2"/>
      <c r="D24" s="7"/>
      <c r="E24" s="4"/>
      <c r="F24" s="27" t="s">
        <v>57</v>
      </c>
      <c r="G24" s="8" t="s">
        <v>8</v>
      </c>
      <c r="H24" s="41">
        <v>60000</v>
      </c>
      <c r="I24" s="41">
        <v>40000</v>
      </c>
      <c r="J24" s="41">
        <v>80000</v>
      </c>
      <c r="K24" s="72"/>
      <c r="L24" s="5"/>
      <c r="M24" s="5"/>
    </row>
    <row r="25" spans="2:13" ht="16.5" customHeight="1" x14ac:dyDescent="0.35">
      <c r="B25" s="70"/>
      <c r="C25" s="2"/>
      <c r="D25" s="2"/>
      <c r="E25" s="2"/>
      <c r="F25" s="27"/>
      <c r="G25" s="6" t="s">
        <v>9</v>
      </c>
      <c r="H25" s="41">
        <v>50000</v>
      </c>
      <c r="I25" s="41">
        <v>30000</v>
      </c>
      <c r="J25" s="41">
        <v>120000</v>
      </c>
      <c r="K25" s="72"/>
      <c r="L25" s="5"/>
      <c r="M25" s="5"/>
    </row>
    <row r="26" spans="2:13" ht="16.5" customHeight="1" x14ac:dyDescent="0.35">
      <c r="B26" s="70"/>
      <c r="C26" s="2"/>
      <c r="D26" s="2"/>
      <c r="E26" s="2"/>
      <c r="F26" s="27"/>
      <c r="G26" s="6" t="s">
        <v>10</v>
      </c>
      <c r="H26" s="41">
        <v>50000</v>
      </c>
      <c r="I26" s="41">
        <v>40000</v>
      </c>
      <c r="J26" s="41">
        <v>180000</v>
      </c>
      <c r="K26" s="72"/>
    </row>
    <row r="27" spans="2:13" ht="16.5" customHeight="1" x14ac:dyDescent="0.35">
      <c r="B27" s="70"/>
      <c r="C27" s="2"/>
      <c r="D27" s="2"/>
      <c r="E27" s="2"/>
      <c r="F27" s="27"/>
      <c r="G27" s="6" t="s">
        <v>11</v>
      </c>
      <c r="H27" s="41">
        <v>70000</v>
      </c>
      <c r="I27" s="41">
        <v>50000</v>
      </c>
      <c r="J27" s="41"/>
      <c r="K27" s="72"/>
      <c r="L27" s="5"/>
      <c r="M27" s="5"/>
    </row>
    <row r="28" spans="2:13" ht="16.5" customHeight="1" x14ac:dyDescent="0.35">
      <c r="B28" s="70"/>
      <c r="C28" s="2"/>
      <c r="D28" s="2"/>
      <c r="E28" s="2"/>
      <c r="F28" s="27"/>
      <c r="G28" s="6" t="s">
        <v>12</v>
      </c>
      <c r="H28" s="41">
        <v>50000</v>
      </c>
      <c r="I28" s="41">
        <v>30000</v>
      </c>
      <c r="J28" s="42"/>
      <c r="K28" s="72"/>
      <c r="L28" s="5"/>
      <c r="M28" s="5"/>
    </row>
    <row r="29" spans="2:13" ht="16.5" customHeight="1" x14ac:dyDescent="0.35">
      <c r="B29" s="70"/>
      <c r="C29" s="2"/>
      <c r="D29" s="7"/>
      <c r="E29" s="7"/>
      <c r="F29" s="4"/>
      <c r="G29" s="6" t="s">
        <v>13</v>
      </c>
      <c r="H29" s="41">
        <v>60000</v>
      </c>
      <c r="I29" s="41"/>
      <c r="J29" s="42"/>
      <c r="K29" s="73"/>
      <c r="L29" s="5"/>
      <c r="M29" s="5"/>
    </row>
    <row r="30" spans="2:13" ht="16.5" x14ac:dyDescent="0.3">
      <c r="B30" s="70"/>
      <c r="C30" s="2"/>
      <c r="D30" s="7"/>
      <c r="E30" s="7"/>
      <c r="F30" s="27" t="s">
        <v>14</v>
      </c>
      <c r="G30" s="2"/>
      <c r="H30" s="41">
        <v>0</v>
      </c>
      <c r="I30" s="41">
        <v>0</v>
      </c>
      <c r="J30" s="42">
        <v>0</v>
      </c>
      <c r="K30" s="73"/>
      <c r="L30" s="5"/>
      <c r="M30" s="5"/>
    </row>
    <row r="31" spans="2:13" ht="15" x14ac:dyDescent="0.25">
      <c r="B31" s="70"/>
      <c r="D31" s="97"/>
      <c r="E31" s="97"/>
      <c r="F31" s="27" t="s">
        <v>15</v>
      </c>
      <c r="G31" s="2"/>
      <c r="H31" s="41" t="s">
        <v>16</v>
      </c>
      <c r="I31" s="41" t="s">
        <v>17</v>
      </c>
      <c r="J31" s="42" t="s">
        <v>18</v>
      </c>
      <c r="K31" s="73"/>
    </row>
    <row r="32" spans="2:13" ht="15" x14ac:dyDescent="0.25">
      <c r="B32" s="70"/>
      <c r="D32" s="97"/>
      <c r="E32" s="97"/>
      <c r="F32" s="27" t="s">
        <v>19</v>
      </c>
      <c r="G32" s="2"/>
      <c r="H32" s="43">
        <v>0.09</v>
      </c>
      <c r="I32" s="43">
        <v>0.09</v>
      </c>
      <c r="J32" s="43">
        <v>0.09</v>
      </c>
      <c r="K32" s="73"/>
    </row>
    <row r="33" spans="2:11" x14ac:dyDescent="0.2">
      <c r="B33" s="70"/>
      <c r="D33" s="97"/>
      <c r="E33" s="97"/>
      <c r="F33" s="7"/>
      <c r="G33" s="7"/>
      <c r="H33" s="7"/>
      <c r="I33" s="7"/>
      <c r="J33" s="7"/>
      <c r="K33" s="73"/>
    </row>
    <row r="34" spans="2:11" ht="15" x14ac:dyDescent="0.25">
      <c r="B34" s="70"/>
      <c r="D34" s="4" t="s">
        <v>20</v>
      </c>
      <c r="E34" s="95" t="s">
        <v>21</v>
      </c>
      <c r="F34" s="95"/>
      <c r="G34" s="95"/>
      <c r="H34" s="95"/>
      <c r="I34" s="95"/>
      <c r="J34" s="95"/>
      <c r="K34" s="96"/>
    </row>
    <row r="35" spans="2:11" x14ac:dyDescent="0.2">
      <c r="B35" s="70"/>
      <c r="D35" s="7"/>
      <c r="E35" s="95"/>
      <c r="F35" s="95"/>
      <c r="G35" s="95"/>
      <c r="H35" s="95"/>
      <c r="I35" s="95"/>
      <c r="J35" s="95"/>
      <c r="K35" s="96"/>
    </row>
    <row r="36" spans="2:11" x14ac:dyDescent="0.2">
      <c r="B36" s="70"/>
      <c r="D36" s="7"/>
      <c r="E36" s="98"/>
      <c r="F36" s="98"/>
      <c r="G36" s="98"/>
      <c r="H36" s="98"/>
      <c r="I36" s="98"/>
      <c r="J36" s="98"/>
      <c r="K36" s="99"/>
    </row>
    <row r="37" spans="2:11" ht="15" customHeight="1" x14ac:dyDescent="0.25">
      <c r="B37" s="70"/>
      <c r="D37" s="4" t="s">
        <v>22</v>
      </c>
      <c r="E37" s="5"/>
      <c r="F37" s="95" t="s">
        <v>48</v>
      </c>
      <c r="G37" s="95"/>
      <c r="H37" s="95"/>
      <c r="I37" s="95"/>
      <c r="J37" s="95"/>
      <c r="K37" s="96"/>
    </row>
    <row r="38" spans="2:11" ht="15" x14ac:dyDescent="0.25">
      <c r="B38" s="70"/>
      <c r="D38" s="4"/>
      <c r="E38" s="5"/>
      <c r="F38" s="95"/>
      <c r="G38" s="95"/>
      <c r="H38" s="95"/>
      <c r="I38" s="95"/>
      <c r="J38" s="95"/>
      <c r="K38" s="96"/>
    </row>
    <row r="39" spans="2:11" ht="15" thickBot="1" x14ac:dyDescent="0.25">
      <c r="B39" s="74"/>
      <c r="C39" s="75"/>
      <c r="D39" s="76"/>
      <c r="E39" s="76"/>
      <c r="F39" s="100"/>
      <c r="G39" s="100"/>
      <c r="H39" s="100"/>
      <c r="I39" s="100"/>
      <c r="J39" s="100"/>
      <c r="K39" s="101"/>
    </row>
    <row r="41" spans="2:11" x14ac:dyDescent="0.2">
      <c r="E41" s="95"/>
      <c r="F41" s="95"/>
      <c r="G41" s="95"/>
      <c r="H41" s="95"/>
      <c r="I41" s="95"/>
      <c r="J41" s="95"/>
      <c r="K41" s="95"/>
    </row>
    <row r="49" spans="4:4" ht="15" x14ac:dyDescent="0.25">
      <c r="D49" s="4"/>
    </row>
  </sheetData>
  <mergeCells count="6">
    <mergeCell ref="E41:K41"/>
    <mergeCell ref="F9:K10"/>
    <mergeCell ref="F12:K14"/>
    <mergeCell ref="D31:E33"/>
    <mergeCell ref="E34:K36"/>
    <mergeCell ref="F37:K39"/>
  </mergeCells>
  <phoneticPr fontId="0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E58"/>
  <sheetViews>
    <sheetView showGridLines="0" zoomScaleNormal="100" workbookViewId="0">
      <selection activeCell="B7" sqref="B7"/>
    </sheetView>
  </sheetViews>
  <sheetFormatPr defaultColWidth="11.42578125" defaultRowHeight="14.25" x14ac:dyDescent="0.2"/>
  <cols>
    <col min="1" max="1" width="3.7109375" style="24" customWidth="1"/>
    <col min="2" max="3" width="0.85546875" style="24" customWidth="1"/>
    <col min="4" max="4" width="31" style="24" customWidth="1"/>
    <col min="5" max="5" width="5.28515625" style="24" customWidth="1"/>
    <col min="6" max="8" width="18.7109375" style="24" customWidth="1"/>
    <col min="9" max="9" width="8.140625" style="24" customWidth="1"/>
    <col min="10" max="10" width="7.140625" style="24" customWidth="1"/>
    <col min="11" max="11" width="7.42578125" style="24" customWidth="1"/>
    <col min="12" max="12" width="13.140625" style="24" customWidth="1"/>
    <col min="13" max="30" width="9.140625" style="24" customWidth="1"/>
    <col min="31" max="31" width="9.140625" style="24" hidden="1" customWidth="1"/>
    <col min="32" max="256" width="9.140625" style="24" customWidth="1"/>
    <col min="257" max="16384" width="11.42578125" style="24"/>
  </cols>
  <sheetData>
    <row r="1" spans="2:31" s="1" customFormat="1" ht="12.75" customHeight="1" x14ac:dyDescent="0.2"/>
    <row r="2" spans="2:31" s="1" customFormat="1" ht="1.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2:31" s="1" customFormat="1" ht="0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31" s="1" customFormat="1" ht="20.25" x14ac:dyDescent="0.3">
      <c r="B4" s="63" t="str">
        <f>'Einleitung &amp; Vorgehensweise'!B4</f>
        <v>Rentabilitätsrechnung</v>
      </c>
      <c r="C4" s="63"/>
      <c r="D4" s="63"/>
      <c r="E4" s="63"/>
      <c r="F4" s="63"/>
      <c r="G4" s="63"/>
      <c r="H4" s="63"/>
      <c r="I4" s="63"/>
      <c r="J4" s="63"/>
      <c r="K4" s="63"/>
    </row>
    <row r="5" spans="2:31" s="1" customFormat="1" ht="0.95" customHeight="1" x14ac:dyDescent="0.25">
      <c r="B5" s="4"/>
      <c r="C5" s="4"/>
      <c r="D5" s="2"/>
      <c r="E5" s="2"/>
      <c r="F5" s="2"/>
      <c r="G5" s="2"/>
      <c r="H5" s="2"/>
      <c r="I5" s="2"/>
      <c r="J5" s="2"/>
      <c r="K5" s="2"/>
    </row>
    <row r="6" spans="2:31" s="1" customFormat="1" ht="1.5" customHeight="1" thickBot="1" x14ac:dyDescent="0.3">
      <c r="B6" s="64"/>
      <c r="C6" s="64"/>
      <c r="D6" s="62"/>
      <c r="E6" s="62"/>
      <c r="F6" s="62"/>
      <c r="G6" s="62"/>
      <c r="H6" s="62"/>
      <c r="I6" s="62"/>
      <c r="J6" s="62"/>
      <c r="K6" s="62"/>
    </row>
    <row r="7" spans="2:31" s="1" customFormat="1" ht="12.75" customHeight="1" x14ac:dyDescent="0.2">
      <c r="B7" s="66" t="s">
        <v>62</v>
      </c>
      <c r="C7" s="68"/>
      <c r="D7" s="68"/>
      <c r="E7" s="68"/>
      <c r="F7" s="68"/>
      <c r="G7" s="68"/>
      <c r="H7" s="68"/>
      <c r="I7" s="68"/>
      <c r="J7" s="77"/>
      <c r="K7" s="78"/>
    </row>
    <row r="8" spans="2:31" s="1" customFormat="1" ht="15" x14ac:dyDescent="0.25">
      <c r="B8" s="70"/>
      <c r="D8" s="4"/>
      <c r="E8" s="2"/>
      <c r="F8" s="2"/>
      <c r="G8" s="2"/>
      <c r="H8" s="2"/>
      <c r="I8" s="2"/>
      <c r="K8" s="79"/>
    </row>
    <row r="9" spans="2:31" s="1" customFormat="1" ht="15" x14ac:dyDescent="0.25">
      <c r="B9" s="70"/>
      <c r="D9" s="9" t="s">
        <v>23</v>
      </c>
      <c r="E9" s="10"/>
      <c r="F9" s="10"/>
      <c r="G9" s="10"/>
      <c r="H9" s="10"/>
      <c r="I9" s="10"/>
      <c r="K9" s="79"/>
    </row>
    <row r="10" spans="2:31" s="1" customFormat="1" ht="15" x14ac:dyDescent="0.25">
      <c r="B10" s="70"/>
      <c r="D10" s="4"/>
      <c r="E10" s="2"/>
      <c r="F10" s="2"/>
      <c r="G10" s="2"/>
      <c r="H10" s="2"/>
      <c r="I10" s="2"/>
      <c r="K10" s="79"/>
      <c r="AE10" s="1" t="s">
        <v>4</v>
      </c>
    </row>
    <row r="11" spans="2:31" s="1" customFormat="1" ht="16.5" customHeight="1" x14ac:dyDescent="0.25">
      <c r="B11" s="70"/>
      <c r="D11" s="2"/>
      <c r="E11" s="2"/>
      <c r="F11" s="40" t="s">
        <v>4</v>
      </c>
      <c r="G11" s="40" t="s">
        <v>5</v>
      </c>
      <c r="H11" s="40" t="s">
        <v>6</v>
      </c>
      <c r="K11" s="79"/>
      <c r="AE11" s="1" t="s">
        <v>5</v>
      </c>
    </row>
    <row r="12" spans="2:31" s="1" customFormat="1" ht="16.5" customHeight="1" x14ac:dyDescent="0.2">
      <c r="B12" s="70"/>
      <c r="D12" s="47" t="s">
        <v>50</v>
      </c>
      <c r="E12" s="2"/>
      <c r="F12" s="45">
        <v>56666.666666666664</v>
      </c>
      <c r="G12" s="45">
        <v>38000</v>
      </c>
      <c r="H12" s="45">
        <v>126666.66666666667</v>
      </c>
      <c r="K12" s="79"/>
      <c r="AE12" s="1" t="s">
        <v>6</v>
      </c>
    </row>
    <row r="13" spans="2:31" s="1" customFormat="1" ht="16.5" customHeight="1" x14ac:dyDescent="0.2">
      <c r="B13" s="70"/>
      <c r="D13" s="47" t="s">
        <v>55</v>
      </c>
      <c r="E13" s="44"/>
      <c r="F13" s="45">
        <v>50000</v>
      </c>
      <c r="G13" s="45">
        <v>40000</v>
      </c>
      <c r="H13" s="45">
        <v>133333.33333333334</v>
      </c>
      <c r="K13" s="79"/>
    </row>
    <row r="14" spans="2:31" s="1" customFormat="1" ht="16.5" customHeight="1" x14ac:dyDescent="0.2">
      <c r="B14" s="70"/>
      <c r="D14" s="47" t="s">
        <v>54</v>
      </c>
      <c r="E14" s="44"/>
      <c r="F14" s="45">
        <v>13500</v>
      </c>
      <c r="G14" s="45">
        <v>9000</v>
      </c>
      <c r="H14" s="45">
        <v>18000</v>
      </c>
      <c r="K14" s="79"/>
    </row>
    <row r="15" spans="2:31" s="1" customFormat="1" ht="16.5" customHeight="1" x14ac:dyDescent="0.2">
      <c r="B15" s="70"/>
      <c r="D15" s="47" t="s">
        <v>53</v>
      </c>
      <c r="E15" s="44"/>
      <c r="F15" s="45">
        <v>156666.66666666666</v>
      </c>
      <c r="G15" s="45">
        <v>114000</v>
      </c>
      <c r="H15" s="45">
        <v>166666.66666666666</v>
      </c>
      <c r="K15" s="79"/>
    </row>
    <row r="16" spans="2:31" s="1" customFormat="1" ht="16.5" customHeight="1" x14ac:dyDescent="0.2">
      <c r="B16" s="70"/>
      <c r="D16" s="47" t="s">
        <v>59</v>
      </c>
      <c r="E16" s="44"/>
      <c r="F16" s="45">
        <v>300000</v>
      </c>
      <c r="G16" s="45">
        <v>200000</v>
      </c>
      <c r="H16" s="45">
        <v>400000</v>
      </c>
      <c r="K16" s="79"/>
    </row>
    <row r="17" spans="2:11" s="1" customFormat="1" ht="16.5" customHeight="1" x14ac:dyDescent="0.2">
      <c r="B17" s="70"/>
      <c r="D17" s="47" t="s">
        <v>60</v>
      </c>
      <c r="E17" s="44"/>
      <c r="F17" s="45">
        <v>0</v>
      </c>
      <c r="G17" s="45">
        <v>0</v>
      </c>
      <c r="H17" s="45">
        <v>0</v>
      </c>
      <c r="K17" s="79"/>
    </row>
    <row r="18" spans="2:11" s="1" customFormat="1" ht="16.5" customHeight="1" x14ac:dyDescent="0.2">
      <c r="B18" s="70"/>
      <c r="D18" s="47" t="s">
        <v>49</v>
      </c>
      <c r="E18" s="6"/>
      <c r="F18" s="45">
        <v>6</v>
      </c>
      <c r="G18" s="45">
        <v>5</v>
      </c>
      <c r="H18" s="45">
        <v>3</v>
      </c>
      <c r="K18" s="79"/>
    </row>
    <row r="19" spans="2:11" s="1" customFormat="1" ht="16.5" customHeight="1" x14ac:dyDescent="0.2">
      <c r="B19" s="70"/>
      <c r="D19" s="2"/>
      <c r="E19" s="2"/>
      <c r="F19" s="2"/>
      <c r="G19" s="2"/>
      <c r="H19" s="2"/>
      <c r="I19" s="2"/>
      <c r="K19" s="79"/>
    </row>
    <row r="20" spans="2:11" s="1" customFormat="1" ht="16.5" customHeight="1" x14ac:dyDescent="0.25">
      <c r="B20" s="70"/>
      <c r="D20" s="14"/>
      <c r="E20" s="14"/>
      <c r="F20" s="46" t="s">
        <v>4</v>
      </c>
      <c r="G20" s="46" t="s">
        <v>5</v>
      </c>
      <c r="H20" s="46" t="s">
        <v>6</v>
      </c>
      <c r="I20" s="4"/>
      <c r="K20" s="79"/>
    </row>
    <row r="21" spans="2:11" s="1" customFormat="1" ht="16.5" customHeight="1" x14ac:dyDescent="0.2">
      <c r="B21" s="70"/>
      <c r="D21" s="47" t="s">
        <v>53</v>
      </c>
      <c r="E21" s="14"/>
      <c r="F21" s="51"/>
      <c r="G21" s="51"/>
      <c r="H21" s="51"/>
      <c r="I21" s="11"/>
      <c r="J21" s="11"/>
      <c r="K21" s="80"/>
    </row>
    <row r="22" spans="2:11" s="1" customFormat="1" ht="16.5" customHeight="1" x14ac:dyDescent="0.2">
      <c r="B22" s="70"/>
      <c r="D22" s="47" t="s">
        <v>50</v>
      </c>
      <c r="E22" s="14"/>
      <c r="F22" s="51"/>
      <c r="G22" s="51"/>
      <c r="H22" s="51"/>
      <c r="I22" s="12"/>
      <c r="J22"/>
      <c r="K22" s="81"/>
    </row>
    <row r="23" spans="2:11" s="1" customFormat="1" ht="16.5" customHeight="1" x14ac:dyDescent="0.2">
      <c r="B23" s="70"/>
      <c r="D23" s="47" t="s">
        <v>55</v>
      </c>
      <c r="E23" s="14"/>
      <c r="F23" s="51"/>
      <c r="G23" s="51"/>
      <c r="H23" s="51"/>
      <c r="I23" s="12"/>
      <c r="J23"/>
      <c r="K23" s="81"/>
    </row>
    <row r="24" spans="2:11" s="1" customFormat="1" ht="16.5" customHeight="1" x14ac:dyDescent="0.25">
      <c r="B24" s="70"/>
      <c r="D24" s="47" t="s">
        <v>24</v>
      </c>
      <c r="E24" s="14"/>
      <c r="F24" s="51"/>
      <c r="G24" s="51"/>
      <c r="H24" s="51"/>
      <c r="I24" s="13"/>
      <c r="J24"/>
      <c r="K24" s="81"/>
    </row>
    <row r="25" spans="2:11" s="1" customFormat="1" ht="16.5" customHeight="1" x14ac:dyDescent="0.25">
      <c r="B25" s="70"/>
      <c r="D25" s="47" t="s">
        <v>25</v>
      </c>
      <c r="E25" s="14"/>
      <c r="F25" s="51"/>
      <c r="G25" s="51"/>
      <c r="H25" s="51"/>
      <c r="I25" s="13"/>
      <c r="J25"/>
      <c r="K25" s="81"/>
    </row>
    <row r="26" spans="2:11" s="1" customFormat="1" ht="16.5" customHeight="1" x14ac:dyDescent="0.2">
      <c r="B26" s="70"/>
      <c r="D26" s="47" t="s">
        <v>26</v>
      </c>
      <c r="E26" s="14"/>
      <c r="F26" s="61"/>
      <c r="G26" s="61"/>
      <c r="H26" s="61"/>
      <c r="I26" s="14"/>
      <c r="J26"/>
      <c r="K26" s="81"/>
    </row>
    <row r="27" spans="2:11" s="1" customFormat="1" ht="15" x14ac:dyDescent="0.25">
      <c r="B27" s="70"/>
      <c r="D27" s="14"/>
      <c r="E27" s="14"/>
      <c r="F27" s="60" t="str">
        <f>IF(F26="","",IF(AND(F26&lt;='Lösung Übung 1'!G57+0.01,F26&gt;='Lösung Übung 1'!G57-0.01),"Richtig","Falsch!!"))</f>
        <v/>
      </c>
      <c r="G27" s="60" t="str">
        <f>IF(G26="","",IF(AND(G26&lt;='Lösung Übung 1'!H57+0.001,G26&gt;='Lösung Übung 1'!H57-0.001),"Richtig","Falsch!!"))</f>
        <v/>
      </c>
      <c r="H27" s="60" t="str">
        <f>IF(H26="","",IF(AND(H26&lt;='Lösung Übung 1'!I57+0.01,H26&gt;='Lösung Übung 1'!I57-0.01),"Richtig","Falsch!!"))</f>
        <v/>
      </c>
      <c r="J27"/>
      <c r="K27" s="81"/>
    </row>
    <row r="28" spans="2:11" s="1" customFormat="1" x14ac:dyDescent="0.2">
      <c r="B28" s="70"/>
      <c r="D28" s="14"/>
      <c r="E28" s="14"/>
      <c r="F28" s="14"/>
      <c r="G28" s="14"/>
      <c r="H28" s="14"/>
      <c r="J28"/>
      <c r="K28" s="81"/>
    </row>
    <row r="29" spans="2:11" s="1" customFormat="1" ht="15" x14ac:dyDescent="0.2">
      <c r="B29" s="70"/>
      <c r="D29" s="48" t="s">
        <v>61</v>
      </c>
      <c r="E29" s="14"/>
      <c r="F29" s="49"/>
      <c r="G29" s="49"/>
      <c r="H29" s="50"/>
      <c r="J29"/>
      <c r="K29" s="81"/>
    </row>
    <row r="30" spans="2:11" s="1" customFormat="1" ht="15.75" thickBot="1" x14ac:dyDescent="0.3">
      <c r="B30" s="74"/>
      <c r="C30" s="75"/>
      <c r="D30" s="82"/>
      <c r="E30" s="83"/>
      <c r="F30" s="84"/>
      <c r="G30" s="84"/>
      <c r="H30" s="85" t="str">
        <f>IF(H29="","",IF(OR(H29="B",H29="Projekt B"),"Richtig","Falsch!!"))</f>
        <v/>
      </c>
      <c r="I30" s="75"/>
      <c r="J30" s="76"/>
      <c r="K30" s="86"/>
    </row>
    <row r="31" spans="2:11" s="1" customFormat="1" x14ac:dyDescent="0.2">
      <c r="D31"/>
      <c r="E31"/>
      <c r="F31"/>
      <c r="G31"/>
      <c r="H31"/>
      <c r="J31"/>
      <c r="K31"/>
    </row>
    <row r="32" spans="2:11" s="16" customFormat="1" ht="15" x14ac:dyDescent="0.25">
      <c r="D32" s="15" t="s">
        <v>27</v>
      </c>
    </row>
    <row r="33" spans="4:7" s="57" customFormat="1" ht="15" x14ac:dyDescent="0.25">
      <c r="D33" s="58"/>
      <c r="E33" s="59"/>
      <c r="F33" s="59"/>
      <c r="G33" s="59"/>
    </row>
    <row r="34" spans="4:7" s="17" customFormat="1" ht="15" x14ac:dyDescent="0.25">
      <c r="D34" s="18"/>
      <c r="E34" s="19"/>
      <c r="F34" s="19"/>
      <c r="G34" s="19"/>
    </row>
    <row r="35" spans="4:7" s="17" customFormat="1" ht="15" x14ac:dyDescent="0.25">
      <c r="D35" s="18"/>
      <c r="E35" s="19"/>
      <c r="F35" s="19"/>
      <c r="G35" s="19"/>
    </row>
    <row r="36" spans="4:7" s="17" customFormat="1" ht="15" x14ac:dyDescent="0.25">
      <c r="D36" s="18"/>
    </row>
    <row r="37" spans="4:7" s="17" customFormat="1" ht="15" x14ac:dyDescent="0.25">
      <c r="D37" s="18"/>
      <c r="E37" s="20"/>
      <c r="F37" s="20"/>
      <c r="G37" s="20"/>
    </row>
    <row r="38" spans="4:7" s="17" customFormat="1" x14ac:dyDescent="0.2">
      <c r="E38" s="21"/>
      <c r="F38" s="21"/>
      <c r="G38" s="21"/>
    </row>
    <row r="39" spans="4:7" s="17" customFormat="1" ht="15" x14ac:dyDescent="0.25">
      <c r="D39" s="18"/>
      <c r="E39" s="20"/>
      <c r="F39" s="20"/>
      <c r="G39" s="20"/>
    </row>
    <row r="40" spans="4:7" s="17" customFormat="1" ht="15" x14ac:dyDescent="0.25">
      <c r="D40" s="18"/>
      <c r="E40" s="22"/>
      <c r="F40" s="22"/>
      <c r="G40" s="22"/>
    </row>
    <row r="41" spans="4:7" s="17" customFormat="1" x14ac:dyDescent="0.2">
      <c r="E41" s="23"/>
      <c r="F41" s="23"/>
      <c r="G41" s="23"/>
    </row>
    <row r="42" spans="4:7" s="17" customFormat="1" x14ac:dyDescent="0.2"/>
    <row r="43" spans="4:7" s="17" customFormat="1" x14ac:dyDescent="0.2"/>
    <row r="44" spans="4:7" s="17" customFormat="1" x14ac:dyDescent="0.2"/>
    <row r="45" spans="4:7" s="17" customFormat="1" x14ac:dyDescent="0.2"/>
    <row r="46" spans="4:7" s="17" customFormat="1" x14ac:dyDescent="0.2"/>
    <row r="47" spans="4:7" s="17" customFormat="1" x14ac:dyDescent="0.2"/>
    <row r="48" spans="4:7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</sheetData>
  <phoneticPr fontId="0" type="noConversion"/>
  <conditionalFormatting sqref="F27:H27 H30">
    <cfRule type="cellIs" dxfId="1" priority="1" stopIfTrue="1" operator="equal">
      <formula>"Richtig"</formula>
    </cfRule>
    <cfRule type="cellIs" dxfId="0" priority="2" stopIfTrue="1" operator="equal">
      <formula>"Falsch!!"</formula>
    </cfRule>
  </conditionalFormatting>
  <dataValidations count="1">
    <dataValidation type="list" allowBlank="1" showInputMessage="1" showErrorMessage="1" sqref="H29" xr:uid="{00000000-0002-0000-0100-000000000000}">
      <formula1>$AE$10:$AE$12</formula1>
    </dataValidation>
  </dataValidations>
  <pageMargins left="0.75" right="0.75" top="1" bottom="1" header="0.5" footer="0.5"/>
  <pageSetup paperSize="9" orientation="landscape" verticalDpi="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E1378"/>
  <sheetViews>
    <sheetView topLeftCell="A4" zoomScaleNormal="100" workbookViewId="0">
      <selection activeCell="B7" sqref="B7"/>
    </sheetView>
  </sheetViews>
  <sheetFormatPr defaultColWidth="11.42578125" defaultRowHeight="14.25" x14ac:dyDescent="0.2"/>
  <cols>
    <col min="1" max="1" width="3.7109375" style="2" customWidth="1"/>
    <col min="2" max="2" width="0.85546875" style="1" customWidth="1"/>
    <col min="3" max="3" width="0.85546875" style="2" customWidth="1"/>
    <col min="4" max="10" width="18.7109375" style="1" customWidth="1"/>
    <col min="11" max="11" width="3.140625" style="1" customWidth="1"/>
    <col min="12" max="12" width="18.7109375" style="2" customWidth="1"/>
    <col min="13" max="13" width="6.7109375" style="2" customWidth="1"/>
    <col min="14" max="14" width="13.140625" style="2" customWidth="1"/>
    <col min="15" max="38" width="11.42578125" style="2" customWidth="1"/>
    <col min="39" max="256" width="9.140625" style="1" customWidth="1"/>
    <col min="257" max="16384" width="11.42578125" style="1"/>
  </cols>
  <sheetData>
    <row r="1" spans="1:38" ht="12.75" customHeight="1" x14ac:dyDescent="0.2">
      <c r="B1" s="2"/>
      <c r="D1" s="2"/>
      <c r="E1" s="2"/>
      <c r="F1" s="2"/>
      <c r="G1" s="2"/>
      <c r="H1" s="2"/>
      <c r="I1" s="2"/>
      <c r="J1" s="2"/>
      <c r="K1" s="2"/>
    </row>
    <row r="2" spans="1:38" ht="1.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38" ht="0.95" customHeight="1" x14ac:dyDescent="0.2">
      <c r="B3" s="2"/>
      <c r="D3" s="2"/>
      <c r="E3" s="2"/>
      <c r="F3" s="2"/>
      <c r="G3" s="2"/>
      <c r="H3" s="2"/>
      <c r="I3" s="2"/>
      <c r="J3" s="2"/>
      <c r="K3" s="2"/>
    </row>
    <row r="4" spans="1:38" ht="20.25" x14ac:dyDescent="0.3">
      <c r="B4" s="63" t="str">
        <f>'Einleitung &amp; Vorgehensweise'!B4</f>
        <v>Rentabilitätsrechnung</v>
      </c>
      <c r="C4" s="63"/>
      <c r="D4" s="63"/>
      <c r="E4" s="63"/>
      <c r="F4" s="63"/>
      <c r="G4" s="63"/>
      <c r="H4" s="63"/>
      <c r="I4" s="63"/>
      <c r="J4" s="63"/>
      <c r="K4" s="63"/>
    </row>
    <row r="5" spans="1:38" ht="0.95" customHeight="1" x14ac:dyDescent="0.25">
      <c r="B5" s="4"/>
      <c r="C5" s="4"/>
      <c r="D5" s="2"/>
      <c r="E5" s="2"/>
      <c r="F5" s="2"/>
      <c r="G5" s="2"/>
      <c r="H5" s="2"/>
      <c r="I5" s="2"/>
      <c r="J5" s="2"/>
      <c r="K5" s="2"/>
    </row>
    <row r="6" spans="1:38" ht="1.5" customHeight="1" thickBot="1" x14ac:dyDescent="0.3">
      <c r="B6" s="64"/>
      <c r="C6" s="64"/>
      <c r="D6" s="62"/>
      <c r="E6" s="62"/>
      <c r="F6" s="62"/>
      <c r="G6" s="62"/>
      <c r="H6" s="62"/>
      <c r="I6" s="62"/>
      <c r="J6" s="62"/>
      <c r="K6" s="62"/>
    </row>
    <row r="7" spans="1:38" ht="12.75" customHeight="1" x14ac:dyDescent="0.2">
      <c r="B7" s="66" t="s">
        <v>62</v>
      </c>
      <c r="C7" s="68"/>
      <c r="D7" s="68"/>
      <c r="E7" s="68"/>
      <c r="F7" s="68"/>
      <c r="G7" s="68"/>
      <c r="H7" s="68"/>
      <c r="I7" s="68"/>
      <c r="J7" s="68"/>
      <c r="K7" s="69"/>
    </row>
    <row r="8" spans="1:38" ht="15" x14ac:dyDescent="0.25">
      <c r="B8" s="70"/>
      <c r="D8" s="4"/>
      <c r="E8" s="2"/>
      <c r="F8" s="2"/>
      <c r="G8" s="2"/>
      <c r="H8" s="2"/>
      <c r="I8" s="2"/>
      <c r="J8" s="2"/>
      <c r="K8" s="71"/>
    </row>
    <row r="9" spans="1:38" ht="16.5" customHeight="1" x14ac:dyDescent="0.25">
      <c r="A9" s="1"/>
      <c r="B9" s="87"/>
      <c r="C9" s="1"/>
      <c r="D9" s="9" t="s">
        <v>23</v>
      </c>
      <c r="E9" s="9"/>
      <c r="F9" s="10"/>
      <c r="G9" s="10"/>
      <c r="H9" s="10"/>
      <c r="I9" s="10"/>
      <c r="J9" s="10"/>
      <c r="K9" s="71"/>
      <c r="AF9" s="1"/>
      <c r="AG9" s="1"/>
      <c r="AH9" s="1"/>
      <c r="AI9" s="1"/>
      <c r="AJ9" s="1"/>
      <c r="AK9" s="1"/>
      <c r="AL9" s="1"/>
    </row>
    <row r="10" spans="1:38" ht="15" x14ac:dyDescent="0.25">
      <c r="B10" s="87"/>
      <c r="D10" s="4"/>
      <c r="E10" s="2"/>
      <c r="F10" s="2"/>
      <c r="G10" s="2"/>
      <c r="H10" s="2"/>
      <c r="I10" s="2"/>
      <c r="J10" s="2"/>
      <c r="K10" s="71"/>
    </row>
    <row r="11" spans="1:38" ht="15" x14ac:dyDescent="0.25">
      <c r="B11" s="87"/>
      <c r="D11" s="2"/>
      <c r="E11" s="2"/>
      <c r="F11" s="2"/>
      <c r="G11" s="40" t="s">
        <v>4</v>
      </c>
      <c r="H11" s="40" t="s">
        <v>5</v>
      </c>
      <c r="I11" s="40" t="s">
        <v>6</v>
      </c>
      <c r="J11" s="2"/>
      <c r="K11" s="71"/>
    </row>
    <row r="12" spans="1:38" x14ac:dyDescent="0.2">
      <c r="B12" s="87"/>
      <c r="D12" s="2" t="s">
        <v>50</v>
      </c>
      <c r="E12" s="2"/>
      <c r="F12" s="2"/>
      <c r="G12" s="52">
        <v>56666.666666666664</v>
      </c>
      <c r="H12" s="52">
        <v>38000</v>
      </c>
      <c r="I12" s="52">
        <v>126666.66666666667</v>
      </c>
      <c r="J12" s="2"/>
      <c r="K12" s="71"/>
    </row>
    <row r="13" spans="1:38" x14ac:dyDescent="0.2">
      <c r="B13" s="87"/>
      <c r="D13" s="2" t="s">
        <v>51</v>
      </c>
      <c r="E13" s="2"/>
      <c r="F13" s="2"/>
      <c r="G13" s="52">
        <v>50000</v>
      </c>
      <c r="H13" s="52">
        <v>40000</v>
      </c>
      <c r="I13" s="52">
        <v>133333.33333333334</v>
      </c>
      <c r="J13" s="2"/>
      <c r="K13" s="71"/>
    </row>
    <row r="14" spans="1:38" x14ac:dyDescent="0.2">
      <c r="B14" s="87"/>
      <c r="D14" s="2" t="s">
        <v>52</v>
      </c>
      <c r="E14" s="2"/>
      <c r="F14" s="2"/>
      <c r="G14" s="52">
        <v>13500</v>
      </c>
      <c r="H14" s="52">
        <v>9000</v>
      </c>
      <c r="I14" s="52">
        <v>18000</v>
      </c>
      <c r="J14" s="2"/>
      <c r="K14" s="71"/>
    </row>
    <row r="15" spans="1:38" x14ac:dyDescent="0.2">
      <c r="B15" s="87"/>
      <c r="D15" s="2" t="s">
        <v>30</v>
      </c>
      <c r="E15" s="2"/>
      <c r="F15" s="2"/>
      <c r="G15" s="52">
        <v>120166.66666666666</v>
      </c>
      <c r="H15" s="52">
        <v>87000</v>
      </c>
      <c r="I15" s="52">
        <v>278000</v>
      </c>
      <c r="J15" s="2"/>
      <c r="K15" s="71"/>
    </row>
    <row r="16" spans="1:38" x14ac:dyDescent="0.2">
      <c r="B16" s="87"/>
      <c r="D16" s="2" t="s">
        <v>31</v>
      </c>
      <c r="E16" s="2"/>
      <c r="F16" s="2"/>
      <c r="G16" s="52">
        <v>156666.66666666666</v>
      </c>
      <c r="H16" s="52">
        <v>114000</v>
      </c>
      <c r="I16" s="52">
        <v>166666.66666666666</v>
      </c>
      <c r="J16" s="2"/>
      <c r="K16" s="71"/>
    </row>
    <row r="17" spans="2:38" x14ac:dyDescent="0.2">
      <c r="B17" s="87"/>
      <c r="D17" s="2" t="s">
        <v>42</v>
      </c>
      <c r="E17" s="2"/>
      <c r="F17" s="2"/>
      <c r="G17" s="52">
        <v>6</v>
      </c>
      <c r="H17" s="52">
        <v>5</v>
      </c>
      <c r="I17" s="52">
        <v>3</v>
      </c>
      <c r="J17" s="2"/>
      <c r="K17" s="71"/>
    </row>
    <row r="18" spans="2:38" x14ac:dyDescent="0.2">
      <c r="B18" s="87"/>
      <c r="D18" s="2"/>
      <c r="E18" s="2"/>
      <c r="F18" s="2"/>
      <c r="G18" s="2"/>
      <c r="H18" s="2"/>
      <c r="I18" s="52" t="s">
        <v>32</v>
      </c>
      <c r="J18" s="2"/>
      <c r="K18" s="71"/>
    </row>
    <row r="19" spans="2:38" x14ac:dyDescent="0.2">
      <c r="B19" s="87"/>
      <c r="D19" s="2"/>
      <c r="E19" s="2"/>
      <c r="F19" s="2"/>
      <c r="G19" s="2"/>
      <c r="H19" s="2"/>
      <c r="I19" s="52"/>
      <c r="J19" s="2"/>
      <c r="K19" s="71"/>
    </row>
    <row r="20" spans="2:38" x14ac:dyDescent="0.2">
      <c r="B20" s="87"/>
      <c r="D20" s="2" t="s">
        <v>43</v>
      </c>
      <c r="E20" s="2"/>
      <c r="F20" s="2"/>
      <c r="G20" s="52">
        <v>300000</v>
      </c>
      <c r="H20" s="52">
        <v>200000</v>
      </c>
      <c r="I20" s="52">
        <v>400000</v>
      </c>
      <c r="J20" s="2"/>
      <c r="K20" s="71"/>
    </row>
    <row r="21" spans="2:38" x14ac:dyDescent="0.2">
      <c r="B21" s="87"/>
      <c r="D21" s="6" t="s">
        <v>44</v>
      </c>
      <c r="E21" s="2"/>
      <c r="F21" s="2"/>
      <c r="G21" s="52">
        <v>0</v>
      </c>
      <c r="H21" s="52">
        <v>0</v>
      </c>
      <c r="I21" s="52">
        <v>0</v>
      </c>
      <c r="J21" s="2"/>
      <c r="K21" s="71"/>
    </row>
    <row r="22" spans="2:38" ht="15" x14ac:dyDescent="0.25">
      <c r="B22" s="87"/>
      <c r="D22" s="4"/>
      <c r="E22" s="2"/>
      <c r="F22" s="2"/>
      <c r="G22" s="2"/>
      <c r="H22" s="2"/>
      <c r="I22" s="30"/>
      <c r="J22" s="2"/>
      <c r="K22" s="71"/>
    </row>
    <row r="23" spans="2:38" ht="16.5" customHeight="1" x14ac:dyDescent="0.25">
      <c r="B23" s="87"/>
      <c r="D23" s="9" t="s">
        <v>33</v>
      </c>
      <c r="E23" s="9"/>
      <c r="F23" s="9"/>
      <c r="G23" s="9"/>
      <c r="H23" s="9"/>
      <c r="I23" s="9"/>
      <c r="J23" s="9"/>
      <c r="K23" s="88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1"/>
      <c r="AH23" s="1"/>
      <c r="AI23" s="1"/>
      <c r="AJ23" s="1"/>
      <c r="AK23" s="1"/>
      <c r="AL23" s="1"/>
    </row>
    <row r="24" spans="2:38" ht="15" x14ac:dyDescent="0.25">
      <c r="B24" s="87"/>
      <c r="D24" s="4"/>
      <c r="E24" s="2"/>
      <c r="F24" s="2"/>
      <c r="G24" s="2"/>
      <c r="H24" s="2"/>
      <c r="I24" s="2"/>
      <c r="J24" s="2"/>
      <c r="K24" s="71"/>
    </row>
    <row r="25" spans="2:38" x14ac:dyDescent="0.2">
      <c r="B25" s="87"/>
      <c r="D25" s="2" t="s">
        <v>34</v>
      </c>
      <c r="E25" s="2"/>
      <c r="F25" s="2"/>
      <c r="G25" s="2"/>
      <c r="H25" s="2"/>
      <c r="I25" s="2"/>
      <c r="J25" s="2"/>
      <c r="K25" s="71"/>
    </row>
    <row r="26" spans="2:38" ht="15" x14ac:dyDescent="0.25">
      <c r="B26" s="87"/>
      <c r="D26" s="4"/>
      <c r="E26" s="2"/>
      <c r="F26" s="2"/>
      <c r="G26" s="2"/>
      <c r="H26" s="2"/>
      <c r="I26" s="2"/>
      <c r="J26" s="2"/>
      <c r="K26" s="71"/>
    </row>
    <row r="27" spans="2:38" x14ac:dyDescent="0.2">
      <c r="B27" s="87"/>
      <c r="D27" s="2" t="s">
        <v>35</v>
      </c>
      <c r="E27" s="2"/>
      <c r="F27" s="2"/>
      <c r="G27" s="2"/>
      <c r="H27" s="2"/>
      <c r="I27" s="2"/>
      <c r="J27" s="2"/>
      <c r="K27" s="71"/>
    </row>
    <row r="28" spans="2:38" ht="15" x14ac:dyDescent="0.25">
      <c r="B28" s="87"/>
      <c r="D28" s="4"/>
      <c r="E28" s="2"/>
      <c r="F28" s="2"/>
      <c r="G28" s="2"/>
      <c r="H28" s="2"/>
      <c r="I28" s="2"/>
      <c r="J28" s="2"/>
      <c r="K28" s="71"/>
    </row>
    <row r="29" spans="2:38" x14ac:dyDescent="0.2">
      <c r="B29" s="87"/>
      <c r="D29" s="56" t="s">
        <v>36</v>
      </c>
      <c r="E29" s="36"/>
      <c r="F29" s="36"/>
      <c r="G29" s="36"/>
      <c r="H29" s="36"/>
      <c r="I29" s="36"/>
      <c r="J29" s="2"/>
      <c r="K29" s="71"/>
    </row>
    <row r="30" spans="2:38" x14ac:dyDescent="0.2">
      <c r="B30" s="87"/>
      <c r="D30" s="32"/>
      <c r="E30" s="37" t="s">
        <v>35</v>
      </c>
      <c r="F30" s="38"/>
      <c r="G30" s="37" t="s">
        <v>37</v>
      </c>
      <c r="H30" s="37"/>
      <c r="I30" s="37" t="s">
        <v>38</v>
      </c>
      <c r="J30" s="2"/>
      <c r="K30" s="71"/>
    </row>
    <row r="31" spans="2:38" x14ac:dyDescent="0.2">
      <c r="B31" s="87"/>
      <c r="D31" s="34" t="s">
        <v>39</v>
      </c>
      <c r="E31" s="53">
        <f>G16-G13-G12</f>
        <v>49999.999999999993</v>
      </c>
      <c r="F31" s="33"/>
      <c r="G31" s="53">
        <f>H16-H13-H12</f>
        <v>36000</v>
      </c>
      <c r="H31" s="33"/>
      <c r="I31" s="53">
        <f>I16-I13-I12</f>
        <v>-93333.333333333358</v>
      </c>
      <c r="J31" s="2"/>
      <c r="K31" s="71"/>
    </row>
    <row r="32" spans="2:38" ht="15" x14ac:dyDescent="0.25">
      <c r="B32" s="87"/>
      <c r="D32" s="4"/>
      <c r="E32" s="2"/>
      <c r="F32" s="2"/>
      <c r="G32" s="2"/>
      <c r="H32" s="2"/>
      <c r="I32" s="2"/>
      <c r="J32" s="2"/>
      <c r="K32" s="71"/>
    </row>
    <row r="33" spans="2:11" ht="15" x14ac:dyDescent="0.25">
      <c r="B33" s="87"/>
      <c r="D33" s="4"/>
      <c r="E33" s="2"/>
      <c r="F33" s="2"/>
      <c r="G33" s="2"/>
      <c r="H33" s="2"/>
      <c r="I33" s="2"/>
      <c r="J33" s="2"/>
      <c r="K33" s="71"/>
    </row>
    <row r="34" spans="2:11" x14ac:dyDescent="0.2">
      <c r="B34" s="87"/>
      <c r="D34" s="2" t="s">
        <v>40</v>
      </c>
      <c r="E34" s="2"/>
      <c r="F34" s="2"/>
      <c r="G34" s="2"/>
      <c r="H34" s="2"/>
      <c r="I34" s="2"/>
      <c r="J34" s="2"/>
      <c r="K34" s="71"/>
    </row>
    <row r="35" spans="2:11" ht="15" x14ac:dyDescent="0.25">
      <c r="B35" s="87"/>
      <c r="D35" s="4"/>
      <c r="E35" s="2"/>
      <c r="F35" s="2"/>
      <c r="G35" s="2"/>
      <c r="H35" s="2"/>
      <c r="I35" s="2"/>
      <c r="J35" s="2"/>
      <c r="K35" s="71"/>
    </row>
    <row r="36" spans="2:11" x14ac:dyDescent="0.2">
      <c r="B36" s="87"/>
      <c r="D36" s="2" t="s">
        <v>35</v>
      </c>
      <c r="E36" s="2"/>
      <c r="F36" s="2"/>
      <c r="G36" s="2"/>
      <c r="H36" s="2"/>
      <c r="I36" s="2"/>
      <c r="J36" s="2"/>
      <c r="K36" s="71"/>
    </row>
    <row r="37" spans="2:11" ht="15" x14ac:dyDescent="0.25">
      <c r="B37" s="87"/>
      <c r="D37" s="4"/>
      <c r="E37" s="2"/>
      <c r="F37" s="2"/>
      <c r="G37" s="2"/>
      <c r="H37" s="2"/>
      <c r="I37" s="2"/>
      <c r="J37" s="2"/>
      <c r="K37" s="71"/>
    </row>
    <row r="38" spans="2:11" x14ac:dyDescent="0.2">
      <c r="B38" s="87"/>
      <c r="D38" s="56" t="s">
        <v>36</v>
      </c>
      <c r="E38" s="2"/>
      <c r="F38" s="2"/>
      <c r="G38" s="2"/>
      <c r="H38" s="2"/>
      <c r="I38" s="2"/>
      <c r="J38" s="2"/>
      <c r="K38" s="71"/>
    </row>
    <row r="39" spans="2:11" x14ac:dyDescent="0.2">
      <c r="B39" s="87"/>
      <c r="D39" s="32"/>
      <c r="E39" s="37" t="s">
        <v>35</v>
      </c>
      <c r="F39" s="38"/>
      <c r="G39" s="37" t="s">
        <v>37</v>
      </c>
      <c r="H39" s="37"/>
      <c r="I39" s="37" t="s">
        <v>38</v>
      </c>
      <c r="J39" s="2"/>
      <c r="K39" s="71"/>
    </row>
    <row r="40" spans="2:11" x14ac:dyDescent="0.2">
      <c r="B40" s="87"/>
      <c r="D40" s="34" t="s">
        <v>41</v>
      </c>
      <c r="E40" s="53">
        <f>(G20-G21)/2</f>
        <v>150000</v>
      </c>
      <c r="F40" s="33"/>
      <c r="G40" s="53">
        <f>(H20-H21)/2</f>
        <v>100000</v>
      </c>
      <c r="H40" s="33"/>
      <c r="I40" s="53">
        <f>(I20-I21)/2</f>
        <v>200000</v>
      </c>
      <c r="J40" s="2"/>
      <c r="K40" s="71"/>
    </row>
    <row r="41" spans="2:11" ht="15" x14ac:dyDescent="0.25">
      <c r="B41" s="87"/>
      <c r="D41" s="4"/>
      <c r="E41" s="2"/>
      <c r="F41" s="2"/>
      <c r="G41" s="2"/>
      <c r="H41" s="2"/>
      <c r="I41" s="2"/>
      <c r="J41" s="2"/>
      <c r="K41" s="71"/>
    </row>
    <row r="42" spans="2:11" ht="15" x14ac:dyDescent="0.25">
      <c r="B42" s="87"/>
      <c r="D42" s="4"/>
      <c r="E42" s="2"/>
      <c r="F42" s="2"/>
      <c r="G42" s="2"/>
      <c r="H42" s="2"/>
      <c r="I42" s="2"/>
      <c r="J42" s="2"/>
      <c r="K42" s="71"/>
    </row>
    <row r="43" spans="2:11" x14ac:dyDescent="0.2">
      <c r="B43" s="87"/>
      <c r="D43" s="2" t="s">
        <v>45</v>
      </c>
      <c r="E43" s="2"/>
      <c r="F43" s="2"/>
      <c r="G43" s="2"/>
      <c r="H43" s="2"/>
      <c r="I43" s="2"/>
      <c r="J43" s="2"/>
      <c r="K43" s="71"/>
    </row>
    <row r="44" spans="2:11" ht="15" x14ac:dyDescent="0.25">
      <c r="B44" s="87"/>
      <c r="D44" s="4"/>
      <c r="E44" s="2"/>
      <c r="F44" s="2"/>
      <c r="G44" s="2"/>
      <c r="H44" s="2"/>
      <c r="I44" s="2"/>
      <c r="J44" s="2"/>
      <c r="K44" s="71"/>
    </row>
    <row r="45" spans="2:11" x14ac:dyDescent="0.2">
      <c r="B45" s="87"/>
      <c r="D45" s="2" t="s">
        <v>35</v>
      </c>
      <c r="E45" s="2"/>
      <c r="F45" s="2"/>
      <c r="G45" s="2"/>
      <c r="H45" s="2"/>
      <c r="I45" s="2"/>
      <c r="J45" s="2"/>
      <c r="K45" s="71"/>
    </row>
    <row r="46" spans="2:11" ht="15" x14ac:dyDescent="0.25">
      <c r="B46" s="87"/>
      <c r="D46" s="4"/>
      <c r="E46" s="2"/>
      <c r="F46" s="2"/>
      <c r="G46" s="2"/>
      <c r="H46" s="2"/>
      <c r="I46" s="2"/>
      <c r="J46" s="2"/>
      <c r="K46" s="71"/>
    </row>
    <row r="47" spans="2:11" x14ac:dyDescent="0.2">
      <c r="B47" s="87"/>
      <c r="D47" s="56" t="s">
        <v>36</v>
      </c>
      <c r="E47" s="2"/>
      <c r="F47" s="2"/>
      <c r="G47" s="2"/>
      <c r="H47" s="2"/>
      <c r="I47" s="2"/>
      <c r="J47" s="2"/>
      <c r="K47" s="71"/>
    </row>
    <row r="48" spans="2:11" x14ac:dyDescent="0.2">
      <c r="B48" s="87"/>
      <c r="D48" s="32"/>
      <c r="E48" s="37" t="s">
        <v>35</v>
      </c>
      <c r="F48" s="38"/>
      <c r="G48" s="37" t="s">
        <v>37</v>
      </c>
      <c r="H48" s="37"/>
      <c r="I48" s="37" t="s">
        <v>38</v>
      </c>
      <c r="J48" s="2"/>
      <c r="K48" s="71"/>
    </row>
    <row r="49" spans="1:57" x14ac:dyDescent="0.2">
      <c r="B49" s="87"/>
      <c r="D49" s="34" t="s">
        <v>46</v>
      </c>
      <c r="E49" s="55">
        <f>E31/E40</f>
        <v>0.33333333333333326</v>
      </c>
      <c r="F49" s="35"/>
      <c r="G49" s="55">
        <f>G31/G40</f>
        <v>0.36</v>
      </c>
      <c r="H49" s="35"/>
      <c r="I49" s="55">
        <f>I31/I40</f>
        <v>-0.46666666666666679</v>
      </c>
      <c r="J49" s="2"/>
      <c r="K49" s="71"/>
    </row>
    <row r="50" spans="1:57" ht="15" x14ac:dyDescent="0.25">
      <c r="B50" s="87"/>
      <c r="D50" s="4"/>
      <c r="E50" s="2"/>
      <c r="F50" s="2"/>
      <c r="G50" s="2"/>
      <c r="H50" s="2"/>
      <c r="I50" s="2"/>
      <c r="J50" s="2"/>
      <c r="K50" s="71"/>
    </row>
    <row r="51" spans="1:57" ht="15" x14ac:dyDescent="0.25">
      <c r="B51" s="87"/>
      <c r="D51" s="4"/>
      <c r="E51" s="2"/>
      <c r="F51" s="2"/>
      <c r="G51" s="2"/>
      <c r="H51" s="2"/>
      <c r="I51" s="2"/>
      <c r="J51" s="25"/>
      <c r="K51" s="89"/>
      <c r="L51" s="25"/>
      <c r="M51" s="25"/>
    </row>
    <row r="52" spans="1:57" x14ac:dyDescent="0.2">
      <c r="B52" s="87"/>
      <c r="D52" s="6" t="s">
        <v>28</v>
      </c>
      <c r="E52" s="6"/>
      <c r="F52" s="6"/>
      <c r="G52" s="42" t="s">
        <v>4</v>
      </c>
      <c r="H52" s="42" t="s">
        <v>5</v>
      </c>
      <c r="I52" s="42" t="s">
        <v>6</v>
      </c>
      <c r="J52" s="7"/>
      <c r="K52" s="73"/>
      <c r="L52" s="7"/>
      <c r="M52" s="7"/>
    </row>
    <row r="53" spans="1:57" x14ac:dyDescent="0.2">
      <c r="B53" s="87"/>
      <c r="D53" s="6"/>
      <c r="E53" s="6"/>
      <c r="F53" s="6"/>
      <c r="G53" s="6"/>
      <c r="H53" s="6"/>
      <c r="I53" s="6"/>
      <c r="J53" s="2"/>
      <c r="K53" s="73"/>
      <c r="L53" s="7"/>
      <c r="M53" s="7"/>
    </row>
    <row r="54" spans="1:57" x14ac:dyDescent="0.2">
      <c r="B54" s="87"/>
      <c r="D54" s="6" t="s">
        <v>24</v>
      </c>
      <c r="E54" s="6"/>
      <c r="F54" s="6"/>
      <c r="G54" s="53">
        <f>E31</f>
        <v>49999.999999999993</v>
      </c>
      <c r="H54" s="53">
        <f>G31</f>
        <v>36000</v>
      </c>
      <c r="I54" s="53">
        <f>I31</f>
        <v>-93333.333333333358</v>
      </c>
      <c r="J54" s="7"/>
      <c r="K54" s="73"/>
      <c r="L54" s="7"/>
      <c r="M54" s="7"/>
    </row>
    <row r="55" spans="1:57" x14ac:dyDescent="0.2">
      <c r="B55" s="87"/>
      <c r="D55" s="6" t="s">
        <v>25</v>
      </c>
      <c r="E55" s="6"/>
      <c r="F55" s="6"/>
      <c r="G55" s="53">
        <f>E40</f>
        <v>150000</v>
      </c>
      <c r="H55" s="53">
        <f>G40</f>
        <v>100000</v>
      </c>
      <c r="I55" s="53">
        <f>I40</f>
        <v>200000</v>
      </c>
      <c r="J55" s="7"/>
      <c r="K55" s="73"/>
      <c r="L55" s="7"/>
      <c r="M55" s="7"/>
    </row>
    <row r="56" spans="1:57" x14ac:dyDescent="0.2">
      <c r="B56" s="87"/>
      <c r="D56" s="6"/>
      <c r="E56" s="6"/>
      <c r="F56" s="6"/>
      <c r="G56" s="54"/>
      <c r="H56" s="54"/>
      <c r="I56" s="54"/>
      <c r="J56" s="7"/>
      <c r="K56" s="73"/>
      <c r="L56" s="7"/>
      <c r="M56" s="7"/>
    </row>
    <row r="57" spans="1:57" ht="15" x14ac:dyDescent="0.25">
      <c r="A57" s="26"/>
      <c r="B57" s="87"/>
      <c r="C57" s="26"/>
      <c r="D57" s="6" t="s">
        <v>29</v>
      </c>
      <c r="E57" s="6"/>
      <c r="F57" s="6"/>
      <c r="G57" s="55">
        <f>G54/G55</f>
        <v>0.33333333333333326</v>
      </c>
      <c r="H57" s="55">
        <f>H54/H55</f>
        <v>0.36</v>
      </c>
      <c r="I57" s="55">
        <f>I54/I55</f>
        <v>-0.46666666666666679</v>
      </c>
      <c r="J57" s="27"/>
      <c r="K57" s="73"/>
      <c r="L57" s="7"/>
      <c r="M57" s="7"/>
      <c r="N57" s="7"/>
    </row>
    <row r="58" spans="1:57" ht="15" x14ac:dyDescent="0.25">
      <c r="A58" s="26"/>
      <c r="B58" s="87"/>
      <c r="C58" s="26"/>
      <c r="D58" s="26"/>
      <c r="E58" s="26"/>
      <c r="F58" s="7"/>
      <c r="G58" s="26"/>
      <c r="H58" s="26"/>
      <c r="I58" s="26"/>
      <c r="J58" s="27"/>
      <c r="K58" s="73"/>
      <c r="L58" s="7"/>
      <c r="M58" s="7"/>
      <c r="N58" s="7"/>
    </row>
    <row r="59" spans="1:57" ht="15" x14ac:dyDescent="0.25">
      <c r="A59" s="26"/>
      <c r="B59" s="87"/>
      <c r="C59" s="26"/>
      <c r="D59" s="27" t="s">
        <v>47</v>
      </c>
      <c r="E59" s="25"/>
      <c r="F59" s="7"/>
      <c r="G59" s="7"/>
      <c r="H59" s="7"/>
      <c r="I59" s="7"/>
      <c r="J59" s="27"/>
      <c r="K59" s="73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ht="15.75" thickBot="1" x14ac:dyDescent="0.3">
      <c r="A60" s="26"/>
      <c r="B60" s="90"/>
      <c r="C60" s="91"/>
      <c r="D60" s="91"/>
      <c r="E60" s="92"/>
      <c r="F60" s="92"/>
      <c r="G60" s="92"/>
      <c r="H60" s="92"/>
      <c r="I60" s="92"/>
      <c r="J60" s="93"/>
      <c r="K60" s="9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2">
      <c r="A61" s="26"/>
      <c r="B61" s="2"/>
      <c r="C61" s="26"/>
      <c r="D61" s="26"/>
      <c r="E61" s="25"/>
      <c r="F61" s="25"/>
      <c r="G61" s="26"/>
      <c r="H61" s="26"/>
      <c r="I61" s="26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2">
      <c r="A62" s="26"/>
      <c r="B62" s="2"/>
      <c r="C62" s="26"/>
      <c r="D62" s="2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2">
      <c r="A63" s="26"/>
      <c r="B63" s="2"/>
      <c r="C63" s="26"/>
      <c r="D63" s="2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">
      <c r="A64" s="26"/>
      <c r="B64" s="2"/>
      <c r="C64" s="26"/>
      <c r="D64" s="26"/>
      <c r="E64" s="7"/>
      <c r="F64" s="7"/>
      <c r="G64" s="7"/>
      <c r="H64" s="7"/>
      <c r="I64" s="7"/>
      <c r="J64" s="2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14" x14ac:dyDescent="0.2">
      <c r="A65" s="26"/>
      <c r="B65" s="2"/>
      <c r="C65" s="26"/>
      <c r="D65" s="26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2">
      <c r="A66" s="26"/>
      <c r="B66" s="2"/>
      <c r="C66" s="26"/>
      <c r="D66" s="26"/>
      <c r="E66" s="7"/>
      <c r="F66" s="7"/>
      <c r="G66" s="7"/>
      <c r="H66" s="7"/>
      <c r="I66" s="25"/>
      <c r="J66" s="7"/>
      <c r="K66" s="7"/>
      <c r="L66" s="7"/>
      <c r="M66" s="7"/>
      <c r="N66" s="7"/>
    </row>
    <row r="67" spans="1:14" x14ac:dyDescent="0.2">
      <c r="A67" s="26"/>
      <c r="B67" s="2"/>
      <c r="C67" s="26"/>
      <c r="D67" s="26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x14ac:dyDescent="0.2">
      <c r="A68" s="26"/>
      <c r="B68" s="2"/>
      <c r="C68" s="26"/>
      <c r="D68" s="26"/>
      <c r="E68" s="7"/>
      <c r="F68" s="7"/>
      <c r="G68" s="7"/>
      <c r="H68" s="7"/>
      <c r="I68" s="7"/>
      <c r="J68" s="29"/>
      <c r="K68" s="2"/>
    </row>
    <row r="69" spans="1:14" s="26" customFormat="1" x14ac:dyDescent="0.2">
      <c r="B69" s="2"/>
      <c r="E69" s="7"/>
      <c r="G69" s="7"/>
      <c r="H69" s="7"/>
      <c r="I69" s="7"/>
    </row>
    <row r="70" spans="1:14" s="26" customFormat="1" ht="15" x14ac:dyDescent="0.25">
      <c r="B70" s="2"/>
      <c r="E70" s="2"/>
      <c r="F70" s="2"/>
      <c r="G70" s="2"/>
      <c r="H70" s="4"/>
      <c r="I70" s="28"/>
    </row>
    <row r="71" spans="1:14" s="26" customFormat="1" x14ac:dyDescent="0.2">
      <c r="B71" s="2"/>
    </row>
    <row r="72" spans="1:14" s="26" customFormat="1" x14ac:dyDescent="0.2">
      <c r="B72" s="2"/>
    </row>
    <row r="73" spans="1:14" s="26" customFormat="1" x14ac:dyDescent="0.2">
      <c r="B73" s="2"/>
    </row>
    <row r="74" spans="1:14" s="26" customFormat="1" x14ac:dyDescent="0.2">
      <c r="B74" s="2"/>
    </row>
    <row r="75" spans="1:14" s="26" customFormat="1" x14ac:dyDescent="0.2">
      <c r="B75" s="2"/>
    </row>
    <row r="76" spans="1:14" s="26" customFormat="1" x14ac:dyDescent="0.2">
      <c r="B76" s="2"/>
    </row>
    <row r="77" spans="1:14" s="26" customFormat="1" x14ac:dyDescent="0.2">
      <c r="B77" s="2"/>
    </row>
    <row r="78" spans="1:14" s="26" customFormat="1" x14ac:dyDescent="0.2">
      <c r="B78" s="2"/>
    </row>
    <row r="79" spans="1:14" s="26" customFormat="1" x14ac:dyDescent="0.2">
      <c r="B79" s="2"/>
    </row>
    <row r="80" spans="1:14" s="26" customFormat="1" x14ac:dyDescent="0.2">
      <c r="B80" s="2"/>
    </row>
    <row r="81" spans="2:2" s="26" customFormat="1" x14ac:dyDescent="0.2">
      <c r="B81" s="2"/>
    </row>
    <row r="82" spans="2:2" s="26" customFormat="1" x14ac:dyDescent="0.2">
      <c r="B82" s="2"/>
    </row>
    <row r="83" spans="2:2" s="26" customFormat="1" ht="12.75" x14ac:dyDescent="0.2"/>
    <row r="84" spans="2:2" s="26" customFormat="1" ht="12.75" x14ac:dyDescent="0.2"/>
    <row r="85" spans="2:2" s="26" customFormat="1" ht="12.75" x14ac:dyDescent="0.2"/>
    <row r="86" spans="2:2" s="26" customFormat="1" ht="12.75" x14ac:dyDescent="0.2"/>
    <row r="87" spans="2:2" s="26" customFormat="1" ht="12.75" x14ac:dyDescent="0.2"/>
    <row r="88" spans="2:2" s="26" customFormat="1" ht="12.75" x14ac:dyDescent="0.2"/>
    <row r="89" spans="2:2" s="26" customFormat="1" ht="12.75" x14ac:dyDescent="0.2"/>
    <row r="90" spans="2:2" s="26" customFormat="1" ht="12.75" x14ac:dyDescent="0.2"/>
    <row r="91" spans="2:2" s="26" customFormat="1" ht="12.75" x14ac:dyDescent="0.2"/>
    <row r="92" spans="2:2" s="26" customFormat="1" ht="12.75" x14ac:dyDescent="0.2"/>
    <row r="93" spans="2:2" s="26" customFormat="1" ht="12.75" x14ac:dyDescent="0.2"/>
    <row r="94" spans="2:2" s="26" customFormat="1" ht="12.75" x14ac:dyDescent="0.2"/>
    <row r="95" spans="2:2" s="26" customFormat="1" ht="12.75" x14ac:dyDescent="0.2"/>
    <row r="96" spans="2:2" s="26" customFormat="1" ht="12.75" x14ac:dyDescent="0.2"/>
    <row r="97" s="26" customFormat="1" ht="12.75" x14ac:dyDescent="0.2"/>
    <row r="98" s="26" customFormat="1" ht="12.75" x14ac:dyDescent="0.2"/>
    <row r="99" s="26" customFormat="1" ht="12.75" x14ac:dyDescent="0.2"/>
    <row r="100" s="26" customFormat="1" ht="12.75" x14ac:dyDescent="0.2"/>
    <row r="101" s="26" customFormat="1" ht="12.75" x14ac:dyDescent="0.2"/>
    <row r="102" s="26" customFormat="1" ht="12.75" x14ac:dyDescent="0.2"/>
    <row r="103" s="26" customFormat="1" ht="12.75" x14ac:dyDescent="0.2"/>
    <row r="104" s="26" customFormat="1" ht="12.75" x14ac:dyDescent="0.2"/>
    <row r="105" s="26" customFormat="1" ht="12.75" x14ac:dyDescent="0.2"/>
    <row r="106" s="26" customFormat="1" ht="12.75" x14ac:dyDescent="0.2"/>
    <row r="107" s="26" customFormat="1" ht="12.75" x14ac:dyDescent="0.2"/>
    <row r="108" s="26" customFormat="1" ht="12.75" x14ac:dyDescent="0.2"/>
    <row r="109" s="26" customFormat="1" ht="12.75" x14ac:dyDescent="0.2"/>
    <row r="110" s="26" customFormat="1" ht="12.75" x14ac:dyDescent="0.2"/>
    <row r="111" s="26" customFormat="1" ht="12.75" x14ac:dyDescent="0.2"/>
    <row r="112" s="26" customFormat="1" ht="12.75" x14ac:dyDescent="0.2"/>
    <row r="113" s="26" customFormat="1" ht="12.75" x14ac:dyDescent="0.2"/>
    <row r="114" s="26" customFormat="1" ht="12.75" x14ac:dyDescent="0.2"/>
    <row r="115" s="26" customFormat="1" ht="12.75" x14ac:dyDescent="0.2"/>
    <row r="116" s="26" customFormat="1" ht="12.75" x14ac:dyDescent="0.2"/>
    <row r="117" s="26" customFormat="1" ht="12.75" x14ac:dyDescent="0.2"/>
    <row r="118" s="26" customFormat="1" ht="12.75" x14ac:dyDescent="0.2"/>
    <row r="119" s="26" customFormat="1" ht="12.75" x14ac:dyDescent="0.2"/>
    <row r="120" s="26" customFormat="1" ht="12.75" x14ac:dyDescent="0.2"/>
    <row r="121" s="26" customFormat="1" ht="12.75" x14ac:dyDescent="0.2"/>
    <row r="122" s="26" customFormat="1" ht="12.75" x14ac:dyDescent="0.2"/>
    <row r="123" s="26" customFormat="1" ht="12.75" x14ac:dyDescent="0.2"/>
    <row r="124" s="26" customFormat="1" ht="12.75" x14ac:dyDescent="0.2"/>
    <row r="125" s="26" customFormat="1" ht="12.75" x14ac:dyDescent="0.2"/>
    <row r="126" s="26" customFormat="1" ht="12.75" x14ac:dyDescent="0.2"/>
    <row r="127" s="26" customFormat="1" ht="12.75" x14ac:dyDescent="0.2"/>
    <row r="128" s="26" customFormat="1" ht="12.75" x14ac:dyDescent="0.2"/>
    <row r="129" s="26" customFormat="1" ht="12.75" x14ac:dyDescent="0.2"/>
    <row r="130" s="26" customFormat="1" ht="12.75" x14ac:dyDescent="0.2"/>
    <row r="131" s="26" customFormat="1" ht="12.75" x14ac:dyDescent="0.2"/>
    <row r="132" s="26" customFormat="1" ht="12.75" x14ac:dyDescent="0.2"/>
    <row r="133" s="26" customFormat="1" ht="12.75" x14ac:dyDescent="0.2"/>
    <row r="134" s="26" customFormat="1" ht="12.75" x14ac:dyDescent="0.2"/>
    <row r="135" s="26" customFormat="1" ht="12.75" x14ac:dyDescent="0.2"/>
    <row r="136" s="26" customFormat="1" ht="12.75" x14ac:dyDescent="0.2"/>
    <row r="137" s="26" customFormat="1" ht="12.75" x14ac:dyDescent="0.2"/>
    <row r="138" s="26" customFormat="1" ht="12.75" x14ac:dyDescent="0.2"/>
    <row r="139" s="26" customFormat="1" ht="12.75" x14ac:dyDescent="0.2"/>
    <row r="140" s="26" customFormat="1" ht="12.75" x14ac:dyDescent="0.2"/>
    <row r="141" s="26" customFormat="1" ht="12.75" x14ac:dyDescent="0.2"/>
    <row r="142" s="26" customFormat="1" ht="12.75" x14ac:dyDescent="0.2"/>
    <row r="143" s="26" customFormat="1" ht="12.75" x14ac:dyDescent="0.2"/>
    <row r="144" s="26" customFormat="1" ht="12.75" x14ac:dyDescent="0.2"/>
    <row r="145" s="26" customFormat="1" ht="12.75" x14ac:dyDescent="0.2"/>
    <row r="146" s="26" customFormat="1" ht="12.75" x14ac:dyDescent="0.2"/>
    <row r="147" s="26" customFormat="1" ht="12.75" x14ac:dyDescent="0.2"/>
    <row r="148" s="26" customFormat="1" ht="12.75" x14ac:dyDescent="0.2"/>
    <row r="149" s="26" customFormat="1" ht="12.75" x14ac:dyDescent="0.2"/>
    <row r="150" s="26" customFormat="1" ht="12.75" x14ac:dyDescent="0.2"/>
    <row r="151" s="26" customFormat="1" ht="12.75" x14ac:dyDescent="0.2"/>
    <row r="152" s="26" customFormat="1" ht="12.75" x14ac:dyDescent="0.2"/>
    <row r="153" s="26" customFormat="1" ht="12.75" x14ac:dyDescent="0.2"/>
    <row r="154" s="26" customFormat="1" ht="12.75" x14ac:dyDescent="0.2"/>
    <row r="155" s="26" customFormat="1" ht="12.75" x14ac:dyDescent="0.2"/>
    <row r="156" s="26" customFormat="1" ht="12.75" x14ac:dyDescent="0.2"/>
    <row r="157" s="26" customFormat="1" ht="12.75" x14ac:dyDescent="0.2"/>
    <row r="158" s="26" customFormat="1" ht="12.75" x14ac:dyDescent="0.2"/>
    <row r="159" s="26" customFormat="1" ht="12.75" x14ac:dyDescent="0.2"/>
    <row r="160" s="26" customFormat="1" ht="12.75" x14ac:dyDescent="0.2"/>
    <row r="161" s="26" customFormat="1" ht="12.75" x14ac:dyDescent="0.2"/>
    <row r="162" s="26" customFormat="1" ht="12.75" x14ac:dyDescent="0.2"/>
    <row r="163" s="26" customFormat="1" ht="12.75" x14ac:dyDescent="0.2"/>
    <row r="164" s="26" customFormat="1" ht="12.75" x14ac:dyDescent="0.2"/>
    <row r="165" s="26" customFormat="1" ht="12.75" x14ac:dyDescent="0.2"/>
    <row r="166" s="26" customFormat="1" ht="12.75" x14ac:dyDescent="0.2"/>
    <row r="167" s="26" customFormat="1" ht="12.75" x14ac:dyDescent="0.2"/>
    <row r="168" s="26" customFormat="1" ht="12.75" x14ac:dyDescent="0.2"/>
    <row r="169" s="26" customFormat="1" ht="12.75" x14ac:dyDescent="0.2"/>
    <row r="170" s="26" customFormat="1" ht="12.75" x14ac:dyDescent="0.2"/>
    <row r="171" s="26" customFormat="1" ht="12.75" x14ac:dyDescent="0.2"/>
    <row r="172" s="26" customFormat="1" ht="12.75" x14ac:dyDescent="0.2"/>
    <row r="173" s="26" customFormat="1" ht="12.75" x14ac:dyDescent="0.2"/>
    <row r="174" s="26" customFormat="1" ht="12.75" x14ac:dyDescent="0.2"/>
    <row r="175" s="26" customFormat="1" ht="12.75" x14ac:dyDescent="0.2"/>
    <row r="176" s="26" customFormat="1" ht="12.75" x14ac:dyDescent="0.2"/>
    <row r="177" s="26" customFormat="1" ht="12.75" x14ac:dyDescent="0.2"/>
    <row r="178" s="26" customFormat="1" ht="12.75" x14ac:dyDescent="0.2"/>
    <row r="179" s="26" customFormat="1" ht="12.75" x14ac:dyDescent="0.2"/>
    <row r="180" s="26" customFormat="1" ht="12.75" x14ac:dyDescent="0.2"/>
    <row r="181" s="26" customFormat="1" ht="12.75" x14ac:dyDescent="0.2"/>
    <row r="182" s="26" customFormat="1" ht="12.75" x14ac:dyDescent="0.2"/>
    <row r="183" s="26" customFormat="1" ht="12.75" x14ac:dyDescent="0.2"/>
    <row r="184" s="26" customFormat="1" ht="12.75" x14ac:dyDescent="0.2"/>
    <row r="185" s="26" customFormat="1" ht="12.75" x14ac:dyDescent="0.2"/>
    <row r="186" s="26" customFormat="1" ht="12.75" x14ac:dyDescent="0.2"/>
    <row r="187" s="26" customFormat="1" ht="12.75" x14ac:dyDescent="0.2"/>
    <row r="188" s="26" customFormat="1" ht="12.75" x14ac:dyDescent="0.2"/>
    <row r="189" s="26" customFormat="1" ht="12.75" x14ac:dyDescent="0.2"/>
    <row r="190" s="26" customFormat="1" ht="12.75" x14ac:dyDescent="0.2"/>
    <row r="191" s="26" customFormat="1" ht="12.75" x14ac:dyDescent="0.2"/>
    <row r="192" s="26" customFormat="1" ht="12.75" x14ac:dyDescent="0.2"/>
    <row r="193" s="26" customFormat="1" ht="12.75" x14ac:dyDescent="0.2"/>
    <row r="194" s="26" customFormat="1" ht="12.75" x14ac:dyDescent="0.2"/>
    <row r="195" s="26" customFormat="1" ht="12.75" x14ac:dyDescent="0.2"/>
    <row r="196" s="26" customFormat="1" ht="12.75" x14ac:dyDescent="0.2"/>
    <row r="197" s="26" customFormat="1" ht="12.75" x14ac:dyDescent="0.2"/>
    <row r="198" s="26" customFormat="1" ht="12.75" x14ac:dyDescent="0.2"/>
    <row r="199" s="26" customFormat="1" ht="12.75" x14ac:dyDescent="0.2"/>
    <row r="200" s="26" customFormat="1" ht="12.75" x14ac:dyDescent="0.2"/>
    <row r="201" s="26" customFormat="1" ht="12.75" x14ac:dyDescent="0.2"/>
    <row r="202" s="26" customFormat="1" ht="12.75" x14ac:dyDescent="0.2"/>
    <row r="203" s="26" customFormat="1" ht="12.75" x14ac:dyDescent="0.2"/>
    <row r="204" s="26" customFormat="1" ht="12.75" x14ac:dyDescent="0.2"/>
    <row r="205" s="26" customFormat="1" ht="12.75" x14ac:dyDescent="0.2"/>
    <row r="206" s="26" customFormat="1" ht="12.75" x14ac:dyDescent="0.2"/>
    <row r="207" s="26" customFormat="1" ht="12.75" x14ac:dyDescent="0.2"/>
    <row r="208" s="26" customFormat="1" ht="12.75" x14ac:dyDescent="0.2"/>
    <row r="209" s="26" customFormat="1" ht="12.75" x14ac:dyDescent="0.2"/>
    <row r="210" s="26" customFormat="1" ht="12.75" x14ac:dyDescent="0.2"/>
    <row r="211" s="26" customFormat="1" ht="12.75" x14ac:dyDescent="0.2"/>
    <row r="212" s="26" customFormat="1" ht="12.75" x14ac:dyDescent="0.2"/>
    <row r="213" s="26" customFormat="1" ht="12.75" x14ac:dyDescent="0.2"/>
    <row r="214" s="26" customFormat="1" ht="12.75" x14ac:dyDescent="0.2"/>
    <row r="215" s="26" customFormat="1" ht="12.75" x14ac:dyDescent="0.2"/>
    <row r="216" s="26" customFormat="1" ht="12.75" x14ac:dyDescent="0.2"/>
    <row r="217" s="26" customFormat="1" ht="12.75" x14ac:dyDescent="0.2"/>
    <row r="218" s="26" customFormat="1" ht="12.75" x14ac:dyDescent="0.2"/>
    <row r="219" s="26" customFormat="1" ht="12.75" x14ac:dyDescent="0.2"/>
    <row r="220" s="26" customFormat="1" ht="12.75" x14ac:dyDescent="0.2"/>
    <row r="221" s="26" customFormat="1" ht="12.75" x14ac:dyDescent="0.2"/>
    <row r="222" s="26" customFormat="1" ht="12.75" x14ac:dyDescent="0.2"/>
    <row r="223" s="26" customFormat="1" ht="12.75" x14ac:dyDescent="0.2"/>
    <row r="224" s="26" customFormat="1" ht="12.75" x14ac:dyDescent="0.2"/>
    <row r="225" s="26" customFormat="1" ht="12.75" x14ac:dyDescent="0.2"/>
    <row r="226" s="26" customFormat="1" ht="12.75" x14ac:dyDescent="0.2"/>
    <row r="227" s="26" customFormat="1" ht="12.75" x14ac:dyDescent="0.2"/>
    <row r="228" s="26" customFormat="1" ht="12.75" x14ac:dyDescent="0.2"/>
    <row r="229" s="26" customFormat="1" ht="12.75" x14ac:dyDescent="0.2"/>
    <row r="230" s="26" customFormat="1" ht="12.75" x14ac:dyDescent="0.2"/>
    <row r="231" s="26" customFormat="1" ht="12.75" x14ac:dyDescent="0.2"/>
    <row r="232" s="26" customFormat="1" ht="12.75" x14ac:dyDescent="0.2"/>
    <row r="233" s="26" customFormat="1" ht="12.75" x14ac:dyDescent="0.2"/>
    <row r="234" s="26" customFormat="1" ht="12.75" x14ac:dyDescent="0.2"/>
    <row r="235" s="26" customFormat="1" ht="12.75" x14ac:dyDescent="0.2"/>
    <row r="236" s="26" customFormat="1" ht="12.75" x14ac:dyDescent="0.2"/>
    <row r="237" s="26" customFormat="1" ht="12.75" x14ac:dyDescent="0.2"/>
    <row r="238" s="26" customFormat="1" ht="12.75" x14ac:dyDescent="0.2"/>
    <row r="239" s="26" customFormat="1" ht="12.75" x14ac:dyDescent="0.2"/>
    <row r="240" s="26" customFormat="1" ht="12.75" x14ac:dyDescent="0.2"/>
    <row r="241" s="26" customFormat="1" ht="12.75" x14ac:dyDescent="0.2"/>
    <row r="242" s="26" customFormat="1" ht="12.75" x14ac:dyDescent="0.2"/>
    <row r="243" s="26" customFormat="1" ht="12.75" x14ac:dyDescent="0.2"/>
    <row r="244" s="26" customFormat="1" ht="12.75" x14ac:dyDescent="0.2"/>
    <row r="245" s="26" customFormat="1" ht="12.75" x14ac:dyDescent="0.2"/>
    <row r="246" s="26" customFormat="1" ht="12.75" x14ac:dyDescent="0.2"/>
    <row r="247" s="26" customFormat="1" ht="12.75" x14ac:dyDescent="0.2"/>
    <row r="248" s="26" customFormat="1" ht="12.75" x14ac:dyDescent="0.2"/>
    <row r="249" s="26" customFormat="1" ht="12.75" x14ac:dyDescent="0.2"/>
    <row r="250" s="26" customFormat="1" ht="12.75" x14ac:dyDescent="0.2"/>
    <row r="251" s="26" customFormat="1" ht="12.75" x14ac:dyDescent="0.2"/>
    <row r="252" s="26" customFormat="1" ht="12.75" x14ac:dyDescent="0.2"/>
    <row r="253" s="26" customFormat="1" ht="12.75" x14ac:dyDescent="0.2"/>
    <row r="254" s="26" customFormat="1" ht="12.75" x14ac:dyDescent="0.2"/>
    <row r="255" s="26" customFormat="1" ht="12.75" x14ac:dyDescent="0.2"/>
    <row r="256" s="26" customFormat="1" ht="12.75" x14ac:dyDescent="0.2"/>
    <row r="257" s="26" customFormat="1" ht="12.75" x14ac:dyDescent="0.2"/>
    <row r="258" s="26" customFormat="1" ht="12.75" x14ac:dyDescent="0.2"/>
    <row r="259" s="26" customFormat="1" ht="12.75" x14ac:dyDescent="0.2"/>
    <row r="260" s="26" customFormat="1" ht="12.75" x14ac:dyDescent="0.2"/>
    <row r="261" s="26" customFormat="1" ht="12.75" x14ac:dyDescent="0.2"/>
    <row r="262" s="26" customFormat="1" ht="12.75" x14ac:dyDescent="0.2"/>
    <row r="263" s="26" customFormat="1" ht="12.75" x14ac:dyDescent="0.2"/>
    <row r="264" s="26" customFormat="1" ht="12.75" x14ac:dyDescent="0.2"/>
    <row r="265" s="26" customFormat="1" ht="12.75" x14ac:dyDescent="0.2"/>
    <row r="266" s="26" customFormat="1" ht="12.75" x14ac:dyDescent="0.2"/>
    <row r="267" s="26" customFormat="1" ht="12.75" x14ac:dyDescent="0.2"/>
    <row r="268" s="26" customFormat="1" ht="12.75" x14ac:dyDescent="0.2"/>
    <row r="269" s="26" customFormat="1" ht="12.75" x14ac:dyDescent="0.2"/>
    <row r="270" s="26" customFormat="1" ht="12.75" x14ac:dyDescent="0.2"/>
    <row r="271" s="26" customFormat="1" ht="12.75" x14ac:dyDescent="0.2"/>
    <row r="272" s="26" customFormat="1" ht="12.75" x14ac:dyDescent="0.2"/>
    <row r="273" s="26" customFormat="1" ht="12.75" x14ac:dyDescent="0.2"/>
    <row r="274" s="26" customFormat="1" ht="12.75" x14ac:dyDescent="0.2"/>
    <row r="275" s="26" customFormat="1" ht="12.75" x14ac:dyDescent="0.2"/>
    <row r="276" s="26" customFormat="1" ht="12.75" x14ac:dyDescent="0.2"/>
    <row r="277" s="26" customFormat="1" ht="12.75" x14ac:dyDescent="0.2"/>
    <row r="278" s="26" customFormat="1" ht="12.75" x14ac:dyDescent="0.2"/>
    <row r="279" s="26" customFormat="1" ht="12.75" x14ac:dyDescent="0.2"/>
    <row r="280" s="26" customFormat="1" ht="12.75" x14ac:dyDescent="0.2"/>
    <row r="281" s="26" customFormat="1" ht="12.75" x14ac:dyDescent="0.2"/>
    <row r="282" s="26" customFormat="1" ht="12.75" x14ac:dyDescent="0.2"/>
    <row r="283" s="26" customFormat="1" ht="12.75" x14ac:dyDescent="0.2"/>
    <row r="284" s="26" customFormat="1" ht="12.75" x14ac:dyDescent="0.2"/>
    <row r="285" s="26" customFormat="1" ht="12.75" x14ac:dyDescent="0.2"/>
    <row r="286" s="26" customFormat="1" ht="12.75" x14ac:dyDescent="0.2"/>
    <row r="287" s="26" customFormat="1" ht="12.75" x14ac:dyDescent="0.2"/>
    <row r="288" s="26" customFormat="1" ht="12.75" x14ac:dyDescent="0.2"/>
    <row r="289" s="26" customFormat="1" ht="12.75" x14ac:dyDescent="0.2"/>
    <row r="290" s="26" customFormat="1" ht="12.75" x14ac:dyDescent="0.2"/>
    <row r="291" s="26" customFormat="1" ht="12.75" x14ac:dyDescent="0.2"/>
    <row r="292" s="26" customFormat="1" ht="12.75" x14ac:dyDescent="0.2"/>
    <row r="293" s="26" customFormat="1" ht="12.75" x14ac:dyDescent="0.2"/>
    <row r="294" s="26" customFormat="1" ht="12.75" x14ac:dyDescent="0.2"/>
    <row r="295" s="26" customFormat="1" ht="12.75" x14ac:dyDescent="0.2"/>
    <row r="296" s="26" customFormat="1" ht="12.75" x14ac:dyDescent="0.2"/>
    <row r="297" s="26" customFormat="1" ht="12.75" x14ac:dyDescent="0.2"/>
    <row r="298" s="26" customFormat="1" ht="12.75" x14ac:dyDescent="0.2"/>
    <row r="299" s="26" customFormat="1" ht="12.75" x14ac:dyDescent="0.2"/>
    <row r="300" s="26" customFormat="1" ht="12.75" x14ac:dyDescent="0.2"/>
    <row r="301" s="26" customFormat="1" ht="12.75" x14ac:dyDescent="0.2"/>
    <row r="302" s="26" customFormat="1" ht="12.75" x14ac:dyDescent="0.2"/>
    <row r="303" s="26" customFormat="1" ht="12.75" x14ac:dyDescent="0.2"/>
    <row r="304" s="26" customFormat="1" ht="12.75" x14ac:dyDescent="0.2"/>
    <row r="305" s="26" customFormat="1" ht="12.75" x14ac:dyDescent="0.2"/>
    <row r="306" s="26" customFormat="1" ht="12.75" x14ac:dyDescent="0.2"/>
    <row r="307" s="26" customFormat="1" ht="12.75" x14ac:dyDescent="0.2"/>
    <row r="308" s="26" customFormat="1" ht="12.75" x14ac:dyDescent="0.2"/>
    <row r="309" s="26" customFormat="1" ht="12.75" x14ac:dyDescent="0.2"/>
    <row r="310" s="26" customFormat="1" ht="12.75" x14ac:dyDescent="0.2"/>
    <row r="311" s="26" customFormat="1" ht="12.75" x14ac:dyDescent="0.2"/>
    <row r="312" s="26" customFormat="1" ht="12.75" x14ac:dyDescent="0.2"/>
    <row r="313" s="26" customFormat="1" ht="12.75" x14ac:dyDescent="0.2"/>
    <row r="314" s="26" customFormat="1" ht="12.75" x14ac:dyDescent="0.2"/>
    <row r="315" s="26" customFormat="1" ht="12.75" x14ac:dyDescent="0.2"/>
    <row r="316" s="26" customFormat="1" ht="12.75" x14ac:dyDescent="0.2"/>
    <row r="317" s="26" customFormat="1" ht="12.75" x14ac:dyDescent="0.2"/>
    <row r="318" s="26" customFormat="1" ht="12.75" x14ac:dyDescent="0.2"/>
    <row r="319" s="26" customFormat="1" ht="12.75" x14ac:dyDescent="0.2"/>
    <row r="320" s="26" customFormat="1" ht="12.75" x14ac:dyDescent="0.2"/>
    <row r="321" s="26" customFormat="1" ht="12.75" x14ac:dyDescent="0.2"/>
    <row r="322" s="26" customFormat="1" ht="12.75" x14ac:dyDescent="0.2"/>
    <row r="323" s="26" customFormat="1" ht="12.75" x14ac:dyDescent="0.2"/>
    <row r="324" s="26" customFormat="1" ht="12.75" x14ac:dyDescent="0.2"/>
    <row r="325" s="26" customFormat="1" ht="12.75" x14ac:dyDescent="0.2"/>
    <row r="326" s="26" customFormat="1" ht="12.75" x14ac:dyDescent="0.2"/>
    <row r="327" s="26" customFormat="1" ht="12.75" x14ac:dyDescent="0.2"/>
    <row r="328" s="26" customFormat="1" ht="12.75" x14ac:dyDescent="0.2"/>
    <row r="329" s="26" customFormat="1" ht="12.75" x14ac:dyDescent="0.2"/>
    <row r="330" s="26" customFormat="1" ht="12.75" x14ac:dyDescent="0.2"/>
    <row r="331" s="26" customFormat="1" ht="12.75" x14ac:dyDescent="0.2"/>
    <row r="332" s="26" customFormat="1" ht="12.75" x14ac:dyDescent="0.2"/>
    <row r="333" s="26" customFormat="1" ht="12.75" x14ac:dyDescent="0.2"/>
    <row r="334" s="26" customFormat="1" ht="12.75" x14ac:dyDescent="0.2"/>
    <row r="335" s="26" customFormat="1" ht="12.75" x14ac:dyDescent="0.2"/>
    <row r="336" s="26" customFormat="1" ht="12.75" x14ac:dyDescent="0.2"/>
    <row r="337" s="26" customFormat="1" ht="12.75" x14ac:dyDescent="0.2"/>
    <row r="338" s="26" customFormat="1" ht="12.75" x14ac:dyDescent="0.2"/>
    <row r="339" s="26" customFormat="1" ht="12.75" x14ac:dyDescent="0.2"/>
    <row r="340" s="26" customFormat="1" ht="12.75" x14ac:dyDescent="0.2"/>
    <row r="341" s="26" customFormat="1" ht="12.75" x14ac:dyDescent="0.2"/>
    <row r="342" s="26" customFormat="1" ht="12.75" x14ac:dyDescent="0.2"/>
    <row r="343" s="26" customFormat="1" ht="12.75" x14ac:dyDescent="0.2"/>
    <row r="344" s="26" customFormat="1" ht="12.75" x14ac:dyDescent="0.2"/>
    <row r="345" s="26" customFormat="1" ht="12.75" x14ac:dyDescent="0.2"/>
    <row r="346" s="26" customFormat="1" ht="12.75" x14ac:dyDescent="0.2"/>
    <row r="347" s="26" customFormat="1" ht="12.75" x14ac:dyDescent="0.2"/>
    <row r="348" s="26" customFormat="1" ht="12.75" x14ac:dyDescent="0.2"/>
    <row r="349" s="26" customFormat="1" ht="12.75" x14ac:dyDescent="0.2"/>
    <row r="350" s="26" customFormat="1" ht="12.75" x14ac:dyDescent="0.2"/>
    <row r="351" s="26" customFormat="1" ht="12.75" x14ac:dyDescent="0.2"/>
    <row r="352" s="26" customFormat="1" ht="12.75" x14ac:dyDescent="0.2"/>
    <row r="353" s="26" customFormat="1" ht="12.75" x14ac:dyDescent="0.2"/>
    <row r="354" s="26" customFormat="1" ht="12.75" x14ac:dyDescent="0.2"/>
    <row r="355" s="26" customFormat="1" ht="12.75" x14ac:dyDescent="0.2"/>
    <row r="356" s="26" customFormat="1" ht="12.75" x14ac:dyDescent="0.2"/>
    <row r="357" s="26" customFormat="1" ht="12.75" x14ac:dyDescent="0.2"/>
    <row r="358" s="26" customFormat="1" ht="12.75" x14ac:dyDescent="0.2"/>
    <row r="359" s="26" customFormat="1" ht="12.75" x14ac:dyDescent="0.2"/>
    <row r="360" s="26" customFormat="1" ht="12.75" x14ac:dyDescent="0.2"/>
    <row r="361" s="26" customFormat="1" ht="12.75" x14ac:dyDescent="0.2"/>
    <row r="362" s="26" customFormat="1" ht="12.75" x14ac:dyDescent="0.2"/>
    <row r="363" s="26" customFormat="1" ht="12.75" x14ac:dyDescent="0.2"/>
    <row r="364" s="26" customFormat="1" ht="12.75" x14ac:dyDescent="0.2"/>
    <row r="365" s="26" customFormat="1" ht="12.75" x14ac:dyDescent="0.2"/>
    <row r="366" s="26" customFormat="1" ht="12.75" x14ac:dyDescent="0.2"/>
    <row r="367" s="26" customFormat="1" ht="12.75" x14ac:dyDescent="0.2"/>
    <row r="368" s="26" customFormat="1" ht="12.75" x14ac:dyDescent="0.2"/>
    <row r="369" s="26" customFormat="1" ht="12.75" x14ac:dyDescent="0.2"/>
    <row r="370" s="26" customFormat="1" ht="12.75" x14ac:dyDescent="0.2"/>
    <row r="371" s="26" customFormat="1" ht="12.75" x14ac:dyDescent="0.2"/>
    <row r="372" s="26" customFormat="1" ht="12.75" x14ac:dyDescent="0.2"/>
    <row r="373" s="26" customFormat="1" ht="12.75" x14ac:dyDescent="0.2"/>
    <row r="374" s="26" customFormat="1" ht="12.75" x14ac:dyDescent="0.2"/>
    <row r="375" s="26" customFormat="1" ht="12.75" x14ac:dyDescent="0.2"/>
    <row r="376" s="26" customFormat="1" ht="12.75" x14ac:dyDescent="0.2"/>
    <row r="377" s="26" customFormat="1" ht="12.75" x14ac:dyDescent="0.2"/>
    <row r="378" s="26" customFormat="1" ht="12.75" x14ac:dyDescent="0.2"/>
    <row r="379" s="26" customFormat="1" ht="12.75" x14ac:dyDescent="0.2"/>
    <row r="380" s="26" customFormat="1" ht="12.75" x14ac:dyDescent="0.2"/>
    <row r="381" s="26" customFormat="1" ht="12.75" x14ac:dyDescent="0.2"/>
    <row r="382" s="26" customFormat="1" ht="12.75" x14ac:dyDescent="0.2"/>
    <row r="383" s="26" customFormat="1" ht="12.75" x14ac:dyDescent="0.2"/>
    <row r="384" s="26" customFormat="1" ht="12.75" x14ac:dyDescent="0.2"/>
    <row r="385" s="26" customFormat="1" ht="12.75" x14ac:dyDescent="0.2"/>
    <row r="386" s="26" customFormat="1" ht="12.75" x14ac:dyDescent="0.2"/>
    <row r="387" s="26" customFormat="1" ht="12.75" x14ac:dyDescent="0.2"/>
    <row r="388" s="26" customFormat="1" ht="12.75" x14ac:dyDescent="0.2"/>
    <row r="389" s="26" customFormat="1" ht="12.75" x14ac:dyDescent="0.2"/>
    <row r="390" s="26" customFormat="1" ht="12.75" x14ac:dyDescent="0.2"/>
    <row r="391" s="26" customFormat="1" ht="12.75" x14ac:dyDescent="0.2"/>
    <row r="392" s="26" customFormat="1" ht="12.75" x14ac:dyDescent="0.2"/>
    <row r="393" s="26" customFormat="1" ht="12.75" x14ac:dyDescent="0.2"/>
    <row r="394" s="26" customFormat="1" ht="12.75" x14ac:dyDescent="0.2"/>
    <row r="395" s="26" customFormat="1" ht="12.75" x14ac:dyDescent="0.2"/>
    <row r="396" s="26" customFormat="1" ht="12.75" x14ac:dyDescent="0.2"/>
    <row r="397" s="26" customFormat="1" ht="12.75" x14ac:dyDescent="0.2"/>
    <row r="398" s="26" customFormat="1" ht="12.75" x14ac:dyDescent="0.2"/>
    <row r="399" s="26" customFormat="1" ht="12.75" x14ac:dyDescent="0.2"/>
    <row r="400" s="26" customFormat="1" ht="12.75" x14ac:dyDescent="0.2"/>
    <row r="401" s="26" customFormat="1" ht="12.75" x14ac:dyDescent="0.2"/>
    <row r="402" s="26" customFormat="1" ht="12.75" x14ac:dyDescent="0.2"/>
    <row r="403" s="26" customFormat="1" ht="12.75" x14ac:dyDescent="0.2"/>
    <row r="404" s="26" customFormat="1" ht="12.75" x14ac:dyDescent="0.2"/>
    <row r="405" s="26" customFormat="1" ht="12.75" x14ac:dyDescent="0.2"/>
    <row r="406" s="26" customFormat="1" ht="12.75" x14ac:dyDescent="0.2"/>
    <row r="407" s="26" customFormat="1" ht="12.75" x14ac:dyDescent="0.2"/>
    <row r="408" s="26" customFormat="1" ht="12.75" x14ac:dyDescent="0.2"/>
    <row r="409" s="26" customFormat="1" ht="12.75" x14ac:dyDescent="0.2"/>
    <row r="410" s="26" customFormat="1" ht="12.75" x14ac:dyDescent="0.2"/>
    <row r="411" s="26" customFormat="1" ht="12.75" x14ac:dyDescent="0.2"/>
    <row r="412" s="26" customFormat="1" ht="12.75" x14ac:dyDescent="0.2"/>
    <row r="413" s="26" customFormat="1" ht="12.75" x14ac:dyDescent="0.2"/>
    <row r="414" s="26" customFormat="1" ht="12.75" x14ac:dyDescent="0.2"/>
    <row r="415" s="26" customFormat="1" ht="12.75" x14ac:dyDescent="0.2"/>
    <row r="416" s="26" customFormat="1" ht="12.75" x14ac:dyDescent="0.2"/>
    <row r="417" s="26" customFormat="1" ht="12.75" x14ac:dyDescent="0.2"/>
    <row r="418" s="26" customFormat="1" ht="12.75" x14ac:dyDescent="0.2"/>
    <row r="419" s="26" customFormat="1" ht="12.75" x14ac:dyDescent="0.2"/>
    <row r="420" s="26" customFormat="1" ht="12.75" x14ac:dyDescent="0.2"/>
    <row r="421" s="26" customFormat="1" ht="12.75" x14ac:dyDescent="0.2"/>
    <row r="422" s="26" customFormat="1" ht="12.75" x14ac:dyDescent="0.2"/>
    <row r="423" s="26" customFormat="1" ht="12.75" x14ac:dyDescent="0.2"/>
    <row r="424" s="26" customFormat="1" ht="12.75" x14ac:dyDescent="0.2"/>
    <row r="425" s="26" customFormat="1" ht="12.75" x14ac:dyDescent="0.2"/>
    <row r="426" s="26" customFormat="1" ht="12.75" x14ac:dyDescent="0.2"/>
    <row r="427" s="26" customFormat="1" ht="12.75" x14ac:dyDescent="0.2"/>
    <row r="428" s="26" customFormat="1" ht="12.75" x14ac:dyDescent="0.2"/>
    <row r="429" s="26" customFormat="1" ht="12.75" x14ac:dyDescent="0.2"/>
    <row r="430" s="26" customFormat="1" ht="12.75" x14ac:dyDescent="0.2"/>
    <row r="431" s="26" customFormat="1" ht="12.75" x14ac:dyDescent="0.2"/>
    <row r="432" s="26" customFormat="1" ht="12.75" x14ac:dyDescent="0.2"/>
    <row r="433" s="26" customFormat="1" ht="12.75" x14ac:dyDescent="0.2"/>
    <row r="434" s="26" customFormat="1" ht="12.75" x14ac:dyDescent="0.2"/>
    <row r="435" s="26" customFormat="1" ht="12.75" x14ac:dyDescent="0.2"/>
    <row r="436" s="26" customFormat="1" ht="12.75" x14ac:dyDescent="0.2"/>
    <row r="437" s="26" customFormat="1" ht="12.75" x14ac:dyDescent="0.2"/>
    <row r="438" s="26" customFormat="1" ht="12.75" x14ac:dyDescent="0.2"/>
    <row r="439" s="26" customFormat="1" ht="12.75" x14ac:dyDescent="0.2"/>
    <row r="440" s="26" customFormat="1" ht="12.75" x14ac:dyDescent="0.2"/>
    <row r="441" s="26" customFormat="1" ht="12.75" x14ac:dyDescent="0.2"/>
    <row r="442" s="26" customFormat="1" ht="12.75" x14ac:dyDescent="0.2"/>
    <row r="443" s="26" customFormat="1" ht="12.75" x14ac:dyDescent="0.2"/>
    <row r="444" s="26" customFormat="1" ht="12.75" x14ac:dyDescent="0.2"/>
    <row r="445" s="26" customFormat="1" ht="12.75" x14ac:dyDescent="0.2"/>
    <row r="446" s="26" customFormat="1" ht="12.75" x14ac:dyDescent="0.2"/>
    <row r="447" s="26" customFormat="1" ht="12.75" x14ac:dyDescent="0.2"/>
    <row r="448" s="26" customFormat="1" ht="12.75" x14ac:dyDescent="0.2"/>
    <row r="449" s="26" customFormat="1" ht="12.75" x14ac:dyDescent="0.2"/>
    <row r="450" s="26" customFormat="1" ht="12.75" x14ac:dyDescent="0.2"/>
    <row r="451" s="26" customFormat="1" ht="12.75" x14ac:dyDescent="0.2"/>
    <row r="452" s="26" customFormat="1" ht="12.75" x14ac:dyDescent="0.2"/>
    <row r="453" s="26" customFormat="1" ht="12.75" x14ac:dyDescent="0.2"/>
    <row r="454" s="26" customFormat="1" ht="12.75" x14ac:dyDescent="0.2"/>
    <row r="455" s="26" customFormat="1" ht="12.75" x14ac:dyDescent="0.2"/>
    <row r="456" s="26" customFormat="1" ht="12.75" x14ac:dyDescent="0.2"/>
    <row r="457" s="26" customFormat="1" ht="12.75" x14ac:dyDescent="0.2"/>
    <row r="458" s="26" customFormat="1" ht="12.75" x14ac:dyDescent="0.2"/>
    <row r="459" s="26" customFormat="1" ht="12.75" x14ac:dyDescent="0.2"/>
    <row r="460" s="26" customFormat="1" ht="12.75" x14ac:dyDescent="0.2"/>
    <row r="461" s="26" customFormat="1" ht="12.75" x14ac:dyDescent="0.2"/>
    <row r="462" s="26" customFormat="1" ht="12.75" x14ac:dyDescent="0.2"/>
    <row r="463" s="26" customFormat="1" ht="12.75" x14ac:dyDescent="0.2"/>
    <row r="464" s="26" customFormat="1" ht="12.75" x14ac:dyDescent="0.2"/>
    <row r="465" s="26" customFormat="1" ht="12.75" x14ac:dyDescent="0.2"/>
    <row r="466" s="26" customFormat="1" ht="12.75" x14ac:dyDescent="0.2"/>
    <row r="467" s="26" customFormat="1" ht="12.75" x14ac:dyDescent="0.2"/>
    <row r="468" s="26" customFormat="1" ht="12.75" x14ac:dyDescent="0.2"/>
    <row r="469" s="26" customFormat="1" ht="12.75" x14ac:dyDescent="0.2"/>
    <row r="470" s="26" customFormat="1" ht="12.75" x14ac:dyDescent="0.2"/>
    <row r="471" s="26" customFormat="1" ht="12.75" x14ac:dyDescent="0.2"/>
    <row r="472" s="26" customFormat="1" ht="12.75" x14ac:dyDescent="0.2"/>
    <row r="473" s="26" customFormat="1" ht="12.75" x14ac:dyDescent="0.2"/>
    <row r="474" s="26" customFormat="1" ht="12.75" x14ac:dyDescent="0.2"/>
    <row r="475" s="26" customFormat="1" ht="12.75" x14ac:dyDescent="0.2"/>
    <row r="476" s="26" customFormat="1" ht="12.75" x14ac:dyDescent="0.2"/>
    <row r="477" s="26" customFormat="1" ht="12.75" x14ac:dyDescent="0.2"/>
    <row r="478" s="26" customFormat="1" ht="12.75" x14ac:dyDescent="0.2"/>
    <row r="479" s="26" customFormat="1" ht="12.75" x14ac:dyDescent="0.2"/>
    <row r="480" s="26" customFormat="1" ht="12.75" x14ac:dyDescent="0.2"/>
    <row r="481" s="26" customFormat="1" ht="12.75" x14ac:dyDescent="0.2"/>
    <row r="482" s="26" customFormat="1" ht="12.75" x14ac:dyDescent="0.2"/>
    <row r="483" s="26" customFormat="1" ht="12.75" x14ac:dyDescent="0.2"/>
    <row r="484" s="26" customFormat="1" ht="12.75" x14ac:dyDescent="0.2"/>
    <row r="485" s="26" customFormat="1" ht="12.75" x14ac:dyDescent="0.2"/>
    <row r="486" s="26" customFormat="1" ht="12.75" x14ac:dyDescent="0.2"/>
    <row r="487" s="26" customFormat="1" ht="12.75" x14ac:dyDescent="0.2"/>
    <row r="488" s="26" customFormat="1" ht="12.75" x14ac:dyDescent="0.2"/>
    <row r="489" s="26" customFormat="1" ht="12.75" x14ac:dyDescent="0.2"/>
    <row r="490" s="26" customFormat="1" ht="12.75" x14ac:dyDescent="0.2"/>
    <row r="491" s="26" customFormat="1" ht="12.75" x14ac:dyDescent="0.2"/>
    <row r="492" s="26" customFormat="1" ht="12.75" x14ac:dyDescent="0.2"/>
    <row r="493" s="26" customFormat="1" ht="12.75" x14ac:dyDescent="0.2"/>
    <row r="494" s="26" customFormat="1" ht="12.75" x14ac:dyDescent="0.2"/>
    <row r="495" s="26" customFormat="1" ht="12.75" x14ac:dyDescent="0.2"/>
    <row r="496" s="26" customFormat="1" ht="12.75" x14ac:dyDescent="0.2"/>
    <row r="497" s="26" customFormat="1" ht="12.75" x14ac:dyDescent="0.2"/>
    <row r="498" s="26" customFormat="1" ht="12.75" x14ac:dyDescent="0.2"/>
    <row r="499" s="26" customFormat="1" ht="12.75" x14ac:dyDescent="0.2"/>
    <row r="500" s="26" customFormat="1" ht="12.75" x14ac:dyDescent="0.2"/>
    <row r="501" s="26" customFormat="1" ht="12.75" x14ac:dyDescent="0.2"/>
    <row r="502" s="26" customFormat="1" ht="12.75" x14ac:dyDescent="0.2"/>
    <row r="503" s="26" customFormat="1" ht="12.75" x14ac:dyDescent="0.2"/>
    <row r="504" s="26" customFormat="1" ht="12.75" x14ac:dyDescent="0.2"/>
    <row r="505" s="26" customFormat="1" ht="12.75" x14ac:dyDescent="0.2"/>
    <row r="506" s="26" customFormat="1" ht="12.75" x14ac:dyDescent="0.2"/>
    <row r="507" s="26" customFormat="1" ht="12.75" x14ac:dyDescent="0.2"/>
    <row r="508" s="26" customFormat="1" ht="12.75" x14ac:dyDescent="0.2"/>
    <row r="509" s="26" customFormat="1" ht="12.75" x14ac:dyDescent="0.2"/>
    <row r="510" s="26" customFormat="1" ht="12.75" x14ac:dyDescent="0.2"/>
    <row r="511" s="26" customFormat="1" ht="12.75" x14ac:dyDescent="0.2"/>
    <row r="512" s="26" customFormat="1" ht="12.75" x14ac:dyDescent="0.2"/>
    <row r="513" s="26" customFormat="1" ht="12.75" x14ac:dyDescent="0.2"/>
    <row r="514" s="26" customFormat="1" ht="12.75" x14ac:dyDescent="0.2"/>
    <row r="515" s="26" customFormat="1" ht="12.75" x14ac:dyDescent="0.2"/>
    <row r="516" s="26" customFormat="1" ht="12.75" x14ac:dyDescent="0.2"/>
    <row r="517" s="26" customFormat="1" ht="12.75" x14ac:dyDescent="0.2"/>
    <row r="518" s="26" customFormat="1" ht="12.75" x14ac:dyDescent="0.2"/>
    <row r="519" s="26" customFormat="1" ht="12.75" x14ac:dyDescent="0.2"/>
    <row r="520" s="26" customFormat="1" ht="12.75" x14ac:dyDescent="0.2"/>
    <row r="521" s="26" customFormat="1" ht="12.75" x14ac:dyDescent="0.2"/>
    <row r="522" s="26" customFormat="1" ht="12.75" x14ac:dyDescent="0.2"/>
    <row r="523" s="26" customFormat="1" ht="12.75" x14ac:dyDescent="0.2"/>
    <row r="524" s="26" customFormat="1" ht="12.75" x14ac:dyDescent="0.2"/>
    <row r="525" s="26" customFormat="1" ht="12.75" x14ac:dyDescent="0.2"/>
    <row r="526" s="26" customFormat="1" ht="12.75" x14ac:dyDescent="0.2"/>
    <row r="527" s="26" customFormat="1" ht="12.75" x14ac:dyDescent="0.2"/>
    <row r="528" s="26" customFormat="1" ht="12.75" x14ac:dyDescent="0.2"/>
    <row r="529" s="26" customFormat="1" ht="12.75" x14ac:dyDescent="0.2"/>
    <row r="530" s="26" customFormat="1" ht="12.75" x14ac:dyDescent="0.2"/>
    <row r="531" s="26" customFormat="1" ht="12.75" x14ac:dyDescent="0.2"/>
    <row r="532" s="26" customFormat="1" ht="12.75" x14ac:dyDescent="0.2"/>
    <row r="533" s="26" customFormat="1" ht="12.75" x14ac:dyDescent="0.2"/>
    <row r="534" s="26" customFormat="1" ht="12.75" x14ac:dyDescent="0.2"/>
    <row r="535" s="26" customFormat="1" ht="12.75" x14ac:dyDescent="0.2"/>
    <row r="536" s="26" customFormat="1" ht="12.75" x14ac:dyDescent="0.2"/>
    <row r="537" s="26" customFormat="1" ht="12.75" x14ac:dyDescent="0.2"/>
    <row r="538" s="26" customFormat="1" ht="12.75" x14ac:dyDescent="0.2"/>
    <row r="539" s="26" customFormat="1" ht="12.75" x14ac:dyDescent="0.2"/>
    <row r="540" s="26" customFormat="1" ht="12.75" x14ac:dyDescent="0.2"/>
    <row r="541" s="26" customFormat="1" ht="12.75" x14ac:dyDescent="0.2"/>
    <row r="542" s="26" customFormat="1" ht="12.75" x14ac:dyDescent="0.2"/>
    <row r="543" s="26" customFormat="1" ht="12.75" x14ac:dyDescent="0.2"/>
    <row r="544" s="26" customFormat="1" ht="12.75" x14ac:dyDescent="0.2"/>
    <row r="545" s="26" customFormat="1" ht="12.75" x14ac:dyDescent="0.2"/>
    <row r="546" s="26" customFormat="1" ht="12.75" x14ac:dyDescent="0.2"/>
    <row r="547" s="26" customFormat="1" ht="12.75" x14ac:dyDescent="0.2"/>
    <row r="548" s="26" customFormat="1" ht="12.75" x14ac:dyDescent="0.2"/>
    <row r="549" s="26" customFormat="1" ht="12.75" x14ac:dyDescent="0.2"/>
    <row r="550" s="26" customFormat="1" ht="12.75" x14ac:dyDescent="0.2"/>
    <row r="551" s="26" customFormat="1" ht="12.75" x14ac:dyDescent="0.2"/>
    <row r="552" s="26" customFormat="1" ht="12.75" x14ac:dyDescent="0.2"/>
    <row r="553" s="26" customFormat="1" ht="12.75" x14ac:dyDescent="0.2"/>
    <row r="554" s="26" customFormat="1" ht="12.75" x14ac:dyDescent="0.2"/>
    <row r="555" s="26" customFormat="1" ht="12.75" x14ac:dyDescent="0.2"/>
    <row r="556" s="26" customFormat="1" ht="12.75" x14ac:dyDescent="0.2"/>
    <row r="557" s="26" customFormat="1" ht="12.75" x14ac:dyDescent="0.2"/>
    <row r="558" s="26" customFormat="1" ht="12.75" x14ac:dyDescent="0.2"/>
    <row r="559" s="26" customFormat="1" ht="12.75" x14ac:dyDescent="0.2"/>
    <row r="560" s="26" customFormat="1" ht="12.75" x14ac:dyDescent="0.2"/>
    <row r="561" s="26" customFormat="1" ht="12.75" x14ac:dyDescent="0.2"/>
    <row r="562" s="26" customFormat="1" ht="12.75" x14ac:dyDescent="0.2"/>
    <row r="563" s="26" customFormat="1" ht="12.75" x14ac:dyDescent="0.2"/>
    <row r="564" s="26" customFormat="1" ht="12.75" x14ac:dyDescent="0.2"/>
    <row r="565" s="26" customFormat="1" ht="12.75" x14ac:dyDescent="0.2"/>
    <row r="566" s="26" customFormat="1" ht="12.75" x14ac:dyDescent="0.2"/>
    <row r="567" s="26" customFormat="1" ht="12.75" x14ac:dyDescent="0.2"/>
    <row r="568" s="26" customFormat="1" ht="12.75" x14ac:dyDescent="0.2"/>
    <row r="569" s="26" customFormat="1" ht="12.75" x14ac:dyDescent="0.2"/>
    <row r="570" s="26" customFormat="1" ht="12.75" x14ac:dyDescent="0.2"/>
    <row r="571" s="26" customFormat="1" ht="12.75" x14ac:dyDescent="0.2"/>
    <row r="572" s="26" customFormat="1" ht="12.75" x14ac:dyDescent="0.2"/>
    <row r="573" s="26" customFormat="1" ht="12.75" x14ac:dyDescent="0.2"/>
    <row r="574" s="26" customFormat="1" ht="12.75" x14ac:dyDescent="0.2"/>
    <row r="575" s="26" customFormat="1" ht="12.75" x14ac:dyDescent="0.2"/>
    <row r="576" s="26" customFormat="1" ht="12.75" x14ac:dyDescent="0.2"/>
    <row r="577" s="26" customFormat="1" ht="12.75" x14ac:dyDescent="0.2"/>
    <row r="578" s="26" customFormat="1" ht="12.75" x14ac:dyDescent="0.2"/>
    <row r="579" s="26" customFormat="1" ht="12.75" x14ac:dyDescent="0.2"/>
    <row r="580" s="26" customFormat="1" ht="12.75" x14ac:dyDescent="0.2"/>
    <row r="581" s="26" customFormat="1" ht="12.75" x14ac:dyDescent="0.2"/>
    <row r="582" s="26" customFormat="1" ht="12.75" x14ac:dyDescent="0.2"/>
    <row r="583" s="26" customFormat="1" ht="12.75" x14ac:dyDescent="0.2"/>
    <row r="584" s="26" customFormat="1" ht="12.75" x14ac:dyDescent="0.2"/>
    <row r="585" s="26" customFormat="1" ht="12.75" x14ac:dyDescent="0.2"/>
    <row r="586" s="26" customFormat="1" ht="12.75" x14ac:dyDescent="0.2"/>
    <row r="587" s="26" customFormat="1" ht="12.75" x14ac:dyDescent="0.2"/>
    <row r="588" s="26" customFormat="1" ht="12.75" x14ac:dyDescent="0.2"/>
    <row r="589" s="26" customFormat="1" ht="12.75" x14ac:dyDescent="0.2"/>
    <row r="590" s="26" customFormat="1" ht="12.75" x14ac:dyDescent="0.2"/>
    <row r="591" s="26" customFormat="1" ht="12.75" x14ac:dyDescent="0.2"/>
    <row r="592" s="26" customFormat="1" ht="12.75" x14ac:dyDescent="0.2"/>
    <row r="593" s="26" customFormat="1" ht="12.75" x14ac:dyDescent="0.2"/>
    <row r="594" s="26" customFormat="1" ht="12.75" x14ac:dyDescent="0.2"/>
    <row r="595" s="26" customFormat="1" ht="12.75" x14ac:dyDescent="0.2"/>
    <row r="596" s="26" customFormat="1" ht="12.75" x14ac:dyDescent="0.2"/>
    <row r="597" s="26" customFormat="1" ht="12.75" x14ac:dyDescent="0.2"/>
    <row r="598" s="26" customFormat="1" ht="12.75" x14ac:dyDescent="0.2"/>
    <row r="599" s="26" customFormat="1" ht="12.75" x14ac:dyDescent="0.2"/>
    <row r="600" s="26" customFormat="1" ht="12.75" x14ac:dyDescent="0.2"/>
    <row r="601" s="26" customFormat="1" ht="12.75" x14ac:dyDescent="0.2"/>
    <row r="602" s="26" customFormat="1" ht="12.75" x14ac:dyDescent="0.2"/>
    <row r="603" s="26" customFormat="1" ht="12.75" x14ac:dyDescent="0.2"/>
    <row r="604" s="26" customFormat="1" ht="12.75" x14ac:dyDescent="0.2"/>
    <row r="605" s="26" customFormat="1" ht="12.75" x14ac:dyDescent="0.2"/>
    <row r="606" s="26" customFormat="1" ht="12.75" x14ac:dyDescent="0.2"/>
    <row r="607" s="26" customFormat="1" ht="12.75" x14ac:dyDescent="0.2"/>
    <row r="608" s="26" customFormat="1" ht="12.75" x14ac:dyDescent="0.2"/>
    <row r="609" s="26" customFormat="1" ht="12.75" x14ac:dyDescent="0.2"/>
    <row r="610" s="26" customFormat="1" ht="12.75" x14ac:dyDescent="0.2"/>
    <row r="611" s="26" customFormat="1" ht="12.75" x14ac:dyDescent="0.2"/>
    <row r="612" s="26" customFormat="1" ht="12.75" x14ac:dyDescent="0.2"/>
    <row r="613" s="26" customFormat="1" ht="12.75" x14ac:dyDescent="0.2"/>
    <row r="614" s="26" customFormat="1" ht="12.75" x14ac:dyDescent="0.2"/>
    <row r="615" s="26" customFormat="1" ht="12.75" x14ac:dyDescent="0.2"/>
    <row r="616" s="26" customFormat="1" ht="12.75" x14ac:dyDescent="0.2"/>
    <row r="617" s="26" customFormat="1" ht="12.75" x14ac:dyDescent="0.2"/>
    <row r="618" s="26" customFormat="1" ht="12.75" x14ac:dyDescent="0.2"/>
    <row r="619" s="26" customFormat="1" ht="12.75" x14ac:dyDescent="0.2"/>
    <row r="620" s="26" customFormat="1" ht="12.75" x14ac:dyDescent="0.2"/>
    <row r="621" s="26" customFormat="1" ht="12.75" x14ac:dyDescent="0.2"/>
    <row r="622" s="26" customFormat="1" ht="12.75" x14ac:dyDescent="0.2"/>
    <row r="623" s="26" customFormat="1" ht="12.75" x14ac:dyDescent="0.2"/>
    <row r="624" s="26" customFormat="1" ht="12.75" x14ac:dyDescent="0.2"/>
    <row r="625" s="26" customFormat="1" ht="12.75" x14ac:dyDescent="0.2"/>
    <row r="626" s="26" customFormat="1" ht="12.75" x14ac:dyDescent="0.2"/>
    <row r="627" s="26" customFormat="1" ht="12.75" x14ac:dyDescent="0.2"/>
    <row r="628" s="26" customFormat="1" ht="12.75" x14ac:dyDescent="0.2"/>
    <row r="629" s="26" customFormat="1" ht="12.75" x14ac:dyDescent="0.2"/>
    <row r="630" s="26" customFormat="1" ht="12.75" x14ac:dyDescent="0.2"/>
    <row r="631" s="26" customFormat="1" ht="12.75" x14ac:dyDescent="0.2"/>
    <row r="632" s="26" customFormat="1" ht="12.75" x14ac:dyDescent="0.2"/>
    <row r="633" s="26" customFormat="1" ht="12.75" x14ac:dyDescent="0.2"/>
    <row r="634" s="26" customFormat="1" ht="12.75" x14ac:dyDescent="0.2"/>
    <row r="635" s="26" customFormat="1" ht="12.75" x14ac:dyDescent="0.2"/>
    <row r="636" s="26" customFormat="1" ht="12.75" x14ac:dyDescent="0.2"/>
    <row r="637" s="26" customFormat="1" ht="12.75" x14ac:dyDescent="0.2"/>
    <row r="638" s="26" customFormat="1" ht="12.75" x14ac:dyDescent="0.2"/>
    <row r="639" s="26" customFormat="1" ht="12.75" x14ac:dyDescent="0.2"/>
    <row r="640" s="26" customFormat="1" ht="12.75" x14ac:dyDescent="0.2"/>
    <row r="641" s="26" customFormat="1" ht="12.75" x14ac:dyDescent="0.2"/>
    <row r="642" s="26" customFormat="1" ht="12.75" x14ac:dyDescent="0.2"/>
    <row r="643" s="26" customFormat="1" ht="12.75" x14ac:dyDescent="0.2"/>
    <row r="644" s="26" customFormat="1" ht="12.75" x14ac:dyDescent="0.2"/>
    <row r="645" s="26" customFormat="1" ht="12.75" x14ac:dyDescent="0.2"/>
    <row r="646" s="26" customFormat="1" ht="12.75" x14ac:dyDescent="0.2"/>
    <row r="647" s="26" customFormat="1" ht="12.75" x14ac:dyDescent="0.2"/>
    <row r="648" s="26" customFormat="1" ht="12.75" x14ac:dyDescent="0.2"/>
    <row r="649" s="26" customFormat="1" ht="12.75" x14ac:dyDescent="0.2"/>
    <row r="650" s="26" customFormat="1" ht="12.75" x14ac:dyDescent="0.2"/>
    <row r="651" s="26" customFormat="1" ht="12.75" x14ac:dyDescent="0.2"/>
    <row r="652" s="26" customFormat="1" ht="12.75" x14ac:dyDescent="0.2"/>
    <row r="653" s="26" customFormat="1" ht="12.75" x14ac:dyDescent="0.2"/>
    <row r="654" s="26" customFormat="1" ht="12.75" x14ac:dyDescent="0.2"/>
    <row r="655" s="26" customFormat="1" ht="12.75" x14ac:dyDescent="0.2"/>
    <row r="656" s="26" customFormat="1" ht="12.75" x14ac:dyDescent="0.2"/>
    <row r="657" s="26" customFormat="1" ht="12.75" x14ac:dyDescent="0.2"/>
    <row r="658" s="26" customFormat="1" ht="12.75" x14ac:dyDescent="0.2"/>
    <row r="659" s="26" customFormat="1" ht="12.75" x14ac:dyDescent="0.2"/>
    <row r="660" s="26" customFormat="1" ht="12.75" x14ac:dyDescent="0.2"/>
    <row r="661" s="26" customFormat="1" ht="12.75" x14ac:dyDescent="0.2"/>
    <row r="662" s="26" customFormat="1" ht="12.75" x14ac:dyDescent="0.2"/>
    <row r="663" s="26" customFormat="1" ht="12.75" x14ac:dyDescent="0.2"/>
    <row r="664" s="26" customFormat="1" ht="12.75" x14ac:dyDescent="0.2"/>
    <row r="665" s="26" customFormat="1" ht="12.75" x14ac:dyDescent="0.2"/>
    <row r="666" s="26" customFormat="1" ht="12.75" x14ac:dyDescent="0.2"/>
    <row r="667" s="26" customFormat="1" ht="12.75" x14ac:dyDescent="0.2"/>
    <row r="668" s="26" customFormat="1" ht="12.75" x14ac:dyDescent="0.2"/>
    <row r="669" s="26" customFormat="1" ht="12.75" x14ac:dyDescent="0.2"/>
    <row r="670" s="26" customFormat="1" ht="12.75" x14ac:dyDescent="0.2"/>
    <row r="671" s="26" customFormat="1" ht="12.75" x14ac:dyDescent="0.2"/>
    <row r="672" s="26" customFormat="1" ht="12.75" x14ac:dyDescent="0.2"/>
    <row r="673" s="26" customFormat="1" ht="12.75" x14ac:dyDescent="0.2"/>
    <row r="674" s="26" customFormat="1" ht="12.75" x14ac:dyDescent="0.2"/>
    <row r="675" s="26" customFormat="1" ht="12.75" x14ac:dyDescent="0.2"/>
    <row r="676" s="26" customFormat="1" ht="12.75" x14ac:dyDescent="0.2"/>
    <row r="677" s="26" customFormat="1" ht="12.75" x14ac:dyDescent="0.2"/>
    <row r="678" s="26" customFormat="1" ht="12.75" x14ac:dyDescent="0.2"/>
    <row r="679" s="26" customFormat="1" ht="12.75" x14ac:dyDescent="0.2"/>
    <row r="680" s="26" customFormat="1" ht="12.75" x14ac:dyDescent="0.2"/>
    <row r="681" s="26" customFormat="1" ht="12.75" x14ac:dyDescent="0.2"/>
    <row r="682" s="26" customFormat="1" ht="12.75" x14ac:dyDescent="0.2"/>
    <row r="683" s="26" customFormat="1" ht="12.75" x14ac:dyDescent="0.2"/>
    <row r="684" s="26" customFormat="1" ht="12.75" x14ac:dyDescent="0.2"/>
    <row r="685" s="26" customFormat="1" ht="12.75" x14ac:dyDescent="0.2"/>
    <row r="686" s="26" customFormat="1" ht="12.75" x14ac:dyDescent="0.2"/>
    <row r="687" s="26" customFormat="1" ht="12.75" x14ac:dyDescent="0.2"/>
    <row r="688" s="26" customFormat="1" ht="12.75" x14ac:dyDescent="0.2"/>
    <row r="689" s="26" customFormat="1" ht="12.75" x14ac:dyDescent="0.2"/>
    <row r="690" s="26" customFormat="1" ht="12.75" x14ac:dyDescent="0.2"/>
    <row r="691" s="26" customFormat="1" ht="12.75" x14ac:dyDescent="0.2"/>
    <row r="692" s="26" customFormat="1" ht="12.75" x14ac:dyDescent="0.2"/>
    <row r="693" s="26" customFormat="1" ht="12.75" x14ac:dyDescent="0.2"/>
    <row r="694" s="26" customFormat="1" ht="12.75" x14ac:dyDescent="0.2"/>
    <row r="695" s="26" customFormat="1" ht="12.75" x14ac:dyDescent="0.2"/>
    <row r="696" s="26" customFormat="1" ht="12.75" x14ac:dyDescent="0.2"/>
    <row r="697" s="26" customFormat="1" ht="12.75" x14ac:dyDescent="0.2"/>
    <row r="698" s="26" customFormat="1" ht="12.75" x14ac:dyDescent="0.2"/>
    <row r="699" s="26" customFormat="1" ht="12.75" x14ac:dyDescent="0.2"/>
    <row r="700" s="26" customFormat="1" ht="12.75" x14ac:dyDescent="0.2"/>
    <row r="701" s="26" customFormat="1" ht="12.75" x14ac:dyDescent="0.2"/>
    <row r="702" s="26" customFormat="1" ht="12.75" x14ac:dyDescent="0.2"/>
    <row r="703" s="26" customFormat="1" ht="12.75" x14ac:dyDescent="0.2"/>
    <row r="704" s="26" customFormat="1" ht="12.75" x14ac:dyDescent="0.2"/>
    <row r="705" s="26" customFormat="1" ht="12.75" x14ac:dyDescent="0.2"/>
    <row r="706" s="26" customFormat="1" ht="12.75" x14ac:dyDescent="0.2"/>
    <row r="707" s="26" customFormat="1" ht="12.75" x14ac:dyDescent="0.2"/>
    <row r="708" s="26" customFormat="1" ht="12.75" x14ac:dyDescent="0.2"/>
    <row r="709" s="26" customFormat="1" ht="12.75" x14ac:dyDescent="0.2"/>
    <row r="710" s="26" customFormat="1" ht="12.75" x14ac:dyDescent="0.2"/>
    <row r="711" s="26" customFormat="1" ht="12.75" x14ac:dyDescent="0.2"/>
    <row r="712" s="26" customFormat="1" ht="12.75" x14ac:dyDescent="0.2"/>
    <row r="713" s="26" customFormat="1" ht="12.75" x14ac:dyDescent="0.2"/>
    <row r="714" s="26" customFormat="1" ht="12.75" x14ac:dyDescent="0.2"/>
    <row r="715" s="26" customFormat="1" ht="12.75" x14ac:dyDescent="0.2"/>
    <row r="716" s="26" customFormat="1" ht="12.75" x14ac:dyDescent="0.2"/>
    <row r="717" s="26" customFormat="1" ht="12.75" x14ac:dyDescent="0.2"/>
    <row r="718" s="26" customFormat="1" ht="12.75" x14ac:dyDescent="0.2"/>
    <row r="719" s="26" customFormat="1" ht="12.75" x14ac:dyDescent="0.2"/>
    <row r="720" s="26" customFormat="1" ht="12.75" x14ac:dyDescent="0.2"/>
    <row r="721" s="26" customFormat="1" ht="12.75" x14ac:dyDescent="0.2"/>
    <row r="722" s="26" customFormat="1" ht="12.75" x14ac:dyDescent="0.2"/>
    <row r="723" s="26" customFormat="1" ht="12.75" x14ac:dyDescent="0.2"/>
    <row r="724" s="26" customFormat="1" ht="12.75" x14ac:dyDescent="0.2"/>
    <row r="725" s="26" customFormat="1" ht="12.75" x14ac:dyDescent="0.2"/>
    <row r="726" s="26" customFormat="1" ht="12.75" x14ac:dyDescent="0.2"/>
    <row r="727" s="26" customFormat="1" ht="12.75" x14ac:dyDescent="0.2"/>
    <row r="728" s="26" customFormat="1" ht="12.75" x14ac:dyDescent="0.2"/>
    <row r="729" s="26" customFormat="1" ht="12.75" x14ac:dyDescent="0.2"/>
    <row r="730" s="26" customFormat="1" ht="12.75" x14ac:dyDescent="0.2"/>
    <row r="731" s="26" customFormat="1" ht="12.75" x14ac:dyDescent="0.2"/>
    <row r="732" s="26" customFormat="1" ht="12.75" x14ac:dyDescent="0.2"/>
    <row r="733" s="26" customFormat="1" ht="12.75" x14ac:dyDescent="0.2"/>
    <row r="734" s="26" customFormat="1" ht="12.75" x14ac:dyDescent="0.2"/>
    <row r="735" s="26" customFormat="1" ht="12.75" x14ac:dyDescent="0.2"/>
    <row r="736" s="26" customFormat="1" ht="12.75" x14ac:dyDescent="0.2"/>
    <row r="737" s="26" customFormat="1" ht="12.75" x14ac:dyDescent="0.2"/>
    <row r="738" s="26" customFormat="1" ht="12.75" x14ac:dyDescent="0.2"/>
    <row r="739" s="26" customFormat="1" ht="12.75" x14ac:dyDescent="0.2"/>
    <row r="740" s="26" customFormat="1" ht="12.75" x14ac:dyDescent="0.2"/>
    <row r="741" s="26" customFormat="1" ht="12.75" x14ac:dyDescent="0.2"/>
    <row r="742" s="26" customFormat="1" ht="12.75" x14ac:dyDescent="0.2"/>
    <row r="743" s="26" customFormat="1" ht="12.75" x14ac:dyDescent="0.2"/>
    <row r="744" s="26" customFormat="1" ht="12.75" x14ac:dyDescent="0.2"/>
    <row r="745" s="26" customFormat="1" ht="12.75" x14ac:dyDescent="0.2"/>
    <row r="746" s="26" customFormat="1" ht="12.75" x14ac:dyDescent="0.2"/>
    <row r="747" s="26" customFormat="1" ht="12.75" x14ac:dyDescent="0.2"/>
    <row r="748" s="26" customFormat="1" ht="12.75" x14ac:dyDescent="0.2"/>
    <row r="749" s="26" customFormat="1" ht="12.75" x14ac:dyDescent="0.2"/>
    <row r="750" s="26" customFormat="1" ht="12.75" x14ac:dyDescent="0.2"/>
    <row r="751" s="26" customFormat="1" ht="12.75" x14ac:dyDescent="0.2"/>
    <row r="752" s="26" customFormat="1" ht="12.75" x14ac:dyDescent="0.2"/>
    <row r="753" s="26" customFormat="1" ht="12.75" x14ac:dyDescent="0.2"/>
    <row r="754" s="26" customFormat="1" ht="12.75" x14ac:dyDescent="0.2"/>
    <row r="755" s="26" customFormat="1" ht="12.75" x14ac:dyDescent="0.2"/>
    <row r="756" s="26" customFormat="1" ht="12.75" x14ac:dyDescent="0.2"/>
    <row r="757" s="26" customFormat="1" ht="12.75" x14ac:dyDescent="0.2"/>
    <row r="758" s="26" customFormat="1" ht="12.75" x14ac:dyDescent="0.2"/>
    <row r="759" s="26" customFormat="1" ht="12.75" x14ac:dyDescent="0.2"/>
    <row r="760" s="26" customFormat="1" ht="12.75" x14ac:dyDescent="0.2"/>
    <row r="761" s="26" customFormat="1" ht="12.75" x14ac:dyDescent="0.2"/>
    <row r="762" s="26" customFormat="1" ht="12.75" x14ac:dyDescent="0.2"/>
    <row r="763" s="26" customFormat="1" ht="12.75" x14ac:dyDescent="0.2"/>
    <row r="764" s="26" customFormat="1" ht="12.75" x14ac:dyDescent="0.2"/>
    <row r="765" s="26" customFormat="1" ht="12.75" x14ac:dyDescent="0.2"/>
    <row r="766" s="26" customFormat="1" ht="12.75" x14ac:dyDescent="0.2"/>
    <row r="767" s="26" customFormat="1" ht="12.75" x14ac:dyDescent="0.2"/>
    <row r="768" s="26" customFormat="1" ht="12.75" x14ac:dyDescent="0.2"/>
    <row r="769" s="26" customFormat="1" ht="12.75" x14ac:dyDescent="0.2"/>
    <row r="770" s="26" customFormat="1" ht="12.75" x14ac:dyDescent="0.2"/>
    <row r="771" s="26" customFormat="1" ht="12.75" x14ac:dyDescent="0.2"/>
    <row r="772" s="26" customFormat="1" ht="12.75" x14ac:dyDescent="0.2"/>
    <row r="773" s="26" customFormat="1" ht="12.75" x14ac:dyDescent="0.2"/>
    <row r="774" s="26" customFormat="1" ht="12.75" x14ac:dyDescent="0.2"/>
    <row r="775" s="26" customFormat="1" ht="12.75" x14ac:dyDescent="0.2"/>
    <row r="776" s="26" customFormat="1" ht="12.75" x14ac:dyDescent="0.2"/>
    <row r="777" s="26" customFormat="1" ht="12.75" x14ac:dyDescent="0.2"/>
    <row r="778" s="26" customFormat="1" ht="12.75" x14ac:dyDescent="0.2"/>
    <row r="779" s="26" customFormat="1" ht="12.75" x14ac:dyDescent="0.2"/>
    <row r="780" s="26" customFormat="1" ht="12.75" x14ac:dyDescent="0.2"/>
    <row r="781" s="26" customFormat="1" ht="12.75" x14ac:dyDescent="0.2"/>
    <row r="782" s="26" customFormat="1" ht="12.75" x14ac:dyDescent="0.2"/>
    <row r="783" s="26" customFormat="1" ht="12.75" x14ac:dyDescent="0.2"/>
    <row r="784" s="26" customFormat="1" ht="12.75" x14ac:dyDescent="0.2"/>
    <row r="785" s="26" customFormat="1" ht="12.75" x14ac:dyDescent="0.2"/>
    <row r="786" s="26" customFormat="1" ht="12.75" x14ac:dyDescent="0.2"/>
    <row r="787" s="26" customFormat="1" ht="12.75" x14ac:dyDescent="0.2"/>
    <row r="788" s="26" customFormat="1" ht="12.75" x14ac:dyDescent="0.2"/>
    <row r="789" s="26" customFormat="1" ht="12.75" x14ac:dyDescent="0.2"/>
    <row r="790" s="26" customFormat="1" ht="12.75" x14ac:dyDescent="0.2"/>
    <row r="791" s="26" customFormat="1" ht="12.75" x14ac:dyDescent="0.2"/>
    <row r="792" s="26" customFormat="1" ht="12.75" x14ac:dyDescent="0.2"/>
    <row r="793" s="26" customFormat="1" ht="12.75" x14ac:dyDescent="0.2"/>
    <row r="794" s="26" customFormat="1" ht="12.75" x14ac:dyDescent="0.2"/>
    <row r="795" s="26" customFormat="1" ht="12.75" x14ac:dyDescent="0.2"/>
    <row r="796" s="26" customFormat="1" ht="12.75" x14ac:dyDescent="0.2"/>
    <row r="797" s="26" customFormat="1" ht="12.75" x14ac:dyDescent="0.2"/>
    <row r="798" s="26" customFormat="1" ht="12.75" x14ac:dyDescent="0.2"/>
    <row r="799" s="26" customFormat="1" ht="12.75" x14ac:dyDescent="0.2"/>
    <row r="800" s="26" customFormat="1" ht="12.75" x14ac:dyDescent="0.2"/>
    <row r="801" s="26" customFormat="1" ht="12.75" x14ac:dyDescent="0.2"/>
    <row r="802" s="26" customFormat="1" ht="12.75" x14ac:dyDescent="0.2"/>
    <row r="803" s="26" customFormat="1" ht="12.75" x14ac:dyDescent="0.2"/>
    <row r="804" s="26" customFormat="1" ht="12.75" x14ac:dyDescent="0.2"/>
    <row r="805" s="26" customFormat="1" ht="12.75" x14ac:dyDescent="0.2"/>
    <row r="806" s="26" customFormat="1" ht="12.75" x14ac:dyDescent="0.2"/>
    <row r="807" s="26" customFormat="1" ht="12.75" x14ac:dyDescent="0.2"/>
    <row r="808" s="26" customFormat="1" ht="12.75" x14ac:dyDescent="0.2"/>
    <row r="809" s="26" customFormat="1" ht="12.75" x14ac:dyDescent="0.2"/>
    <row r="810" s="26" customFormat="1" ht="12.75" x14ac:dyDescent="0.2"/>
    <row r="811" s="26" customFormat="1" ht="12.75" x14ac:dyDescent="0.2"/>
    <row r="812" s="26" customFormat="1" ht="12.75" x14ac:dyDescent="0.2"/>
    <row r="813" s="26" customFormat="1" ht="12.75" x14ac:dyDescent="0.2"/>
    <row r="814" s="26" customFormat="1" ht="12.75" x14ac:dyDescent="0.2"/>
    <row r="815" s="26" customFormat="1" ht="12.75" x14ac:dyDescent="0.2"/>
    <row r="816" s="26" customFormat="1" ht="12.75" x14ac:dyDescent="0.2"/>
    <row r="817" s="26" customFormat="1" ht="12.75" x14ac:dyDescent="0.2"/>
    <row r="818" s="26" customFormat="1" ht="12.75" x14ac:dyDescent="0.2"/>
    <row r="819" s="26" customFormat="1" ht="12.75" x14ac:dyDescent="0.2"/>
    <row r="820" s="26" customFormat="1" ht="12.75" x14ac:dyDescent="0.2"/>
    <row r="821" s="26" customFormat="1" ht="12.75" x14ac:dyDescent="0.2"/>
    <row r="822" s="26" customFormat="1" ht="12.75" x14ac:dyDescent="0.2"/>
    <row r="823" s="26" customFormat="1" ht="12.75" x14ac:dyDescent="0.2"/>
    <row r="824" s="26" customFormat="1" ht="12.75" x14ac:dyDescent="0.2"/>
    <row r="825" s="26" customFormat="1" ht="12.75" x14ac:dyDescent="0.2"/>
    <row r="826" s="26" customFormat="1" ht="12.75" x14ac:dyDescent="0.2"/>
    <row r="827" s="26" customFormat="1" ht="12.75" x14ac:dyDescent="0.2"/>
    <row r="828" s="26" customFormat="1" ht="12.75" x14ac:dyDescent="0.2"/>
    <row r="829" s="26" customFormat="1" ht="12.75" x14ac:dyDescent="0.2"/>
    <row r="830" s="26" customFormat="1" ht="12.75" x14ac:dyDescent="0.2"/>
    <row r="831" s="26" customFormat="1" ht="12.75" x14ac:dyDescent="0.2"/>
    <row r="832" s="26" customFormat="1" ht="12.75" x14ac:dyDescent="0.2"/>
    <row r="833" s="26" customFormat="1" ht="12.75" x14ac:dyDescent="0.2"/>
    <row r="834" s="26" customFormat="1" ht="12.75" x14ac:dyDescent="0.2"/>
    <row r="835" s="26" customFormat="1" ht="12.75" x14ac:dyDescent="0.2"/>
    <row r="836" s="26" customFormat="1" ht="12.75" x14ac:dyDescent="0.2"/>
    <row r="837" s="26" customFormat="1" ht="12.75" x14ac:dyDescent="0.2"/>
    <row r="838" s="26" customFormat="1" ht="12.75" x14ac:dyDescent="0.2"/>
    <row r="839" s="26" customFormat="1" ht="12.75" x14ac:dyDescent="0.2"/>
    <row r="840" s="26" customFormat="1" ht="12.75" x14ac:dyDescent="0.2"/>
    <row r="841" s="26" customFormat="1" ht="12.75" x14ac:dyDescent="0.2"/>
    <row r="842" s="26" customFormat="1" ht="12.75" x14ac:dyDescent="0.2"/>
    <row r="843" s="26" customFormat="1" ht="12.75" x14ac:dyDescent="0.2"/>
    <row r="844" s="26" customFormat="1" ht="12.75" x14ac:dyDescent="0.2"/>
    <row r="845" s="26" customFormat="1" ht="12.75" x14ac:dyDescent="0.2"/>
    <row r="846" s="26" customFormat="1" ht="12.75" x14ac:dyDescent="0.2"/>
    <row r="847" s="26" customFormat="1" ht="12.75" x14ac:dyDescent="0.2"/>
    <row r="848" s="26" customFormat="1" ht="12.75" x14ac:dyDescent="0.2"/>
    <row r="849" s="26" customFormat="1" ht="12.75" x14ac:dyDescent="0.2"/>
    <row r="850" s="26" customFormat="1" ht="12.75" x14ac:dyDescent="0.2"/>
    <row r="851" s="26" customFormat="1" ht="12.75" x14ac:dyDescent="0.2"/>
    <row r="852" s="26" customFormat="1" ht="12.75" x14ac:dyDescent="0.2"/>
    <row r="853" s="26" customFormat="1" ht="12.75" x14ac:dyDescent="0.2"/>
    <row r="854" s="26" customFormat="1" ht="12.75" x14ac:dyDescent="0.2"/>
    <row r="855" s="26" customFormat="1" ht="12.75" x14ac:dyDescent="0.2"/>
    <row r="856" s="26" customFormat="1" ht="12.75" x14ac:dyDescent="0.2"/>
    <row r="857" s="26" customFormat="1" ht="12.75" x14ac:dyDescent="0.2"/>
    <row r="858" s="26" customFormat="1" ht="12.75" x14ac:dyDescent="0.2"/>
    <row r="859" s="26" customFormat="1" ht="12.75" x14ac:dyDescent="0.2"/>
    <row r="860" s="26" customFormat="1" ht="12.75" x14ac:dyDescent="0.2"/>
    <row r="861" s="26" customFormat="1" ht="12.75" x14ac:dyDescent="0.2"/>
    <row r="862" s="26" customFormat="1" ht="12.75" x14ac:dyDescent="0.2"/>
    <row r="863" s="26" customFormat="1" ht="12.75" x14ac:dyDescent="0.2"/>
    <row r="864" s="26" customFormat="1" ht="12.75" x14ac:dyDescent="0.2"/>
    <row r="865" s="26" customFormat="1" ht="12.75" x14ac:dyDescent="0.2"/>
    <row r="866" s="26" customFormat="1" ht="12.75" x14ac:dyDescent="0.2"/>
    <row r="867" s="26" customFormat="1" ht="12.75" x14ac:dyDescent="0.2"/>
    <row r="868" s="26" customFormat="1" ht="12.75" x14ac:dyDescent="0.2"/>
    <row r="869" s="26" customFormat="1" ht="12.75" x14ac:dyDescent="0.2"/>
    <row r="870" s="26" customFormat="1" ht="12.75" x14ac:dyDescent="0.2"/>
    <row r="871" s="26" customFormat="1" ht="12.75" x14ac:dyDescent="0.2"/>
    <row r="872" s="26" customFormat="1" ht="12.75" x14ac:dyDescent="0.2"/>
    <row r="873" s="26" customFormat="1" ht="12.75" x14ac:dyDescent="0.2"/>
    <row r="874" s="26" customFormat="1" ht="12.75" x14ac:dyDescent="0.2"/>
    <row r="875" s="26" customFormat="1" ht="12.75" x14ac:dyDescent="0.2"/>
    <row r="876" s="26" customFormat="1" ht="12.75" x14ac:dyDescent="0.2"/>
    <row r="877" s="26" customFormat="1" ht="12.75" x14ac:dyDescent="0.2"/>
    <row r="878" s="26" customFormat="1" ht="12.75" x14ac:dyDescent="0.2"/>
    <row r="879" s="26" customFormat="1" ht="12.75" x14ac:dyDescent="0.2"/>
    <row r="880" s="26" customFormat="1" ht="12.75" x14ac:dyDescent="0.2"/>
    <row r="881" s="26" customFormat="1" ht="12.75" x14ac:dyDescent="0.2"/>
    <row r="882" s="26" customFormat="1" ht="12.75" x14ac:dyDescent="0.2"/>
    <row r="883" s="26" customFormat="1" ht="12.75" x14ac:dyDescent="0.2"/>
    <row r="884" s="26" customFormat="1" ht="12.75" x14ac:dyDescent="0.2"/>
    <row r="885" s="26" customFormat="1" ht="12.75" x14ac:dyDescent="0.2"/>
    <row r="886" s="26" customFormat="1" ht="12.75" x14ac:dyDescent="0.2"/>
    <row r="887" s="26" customFormat="1" ht="12.75" x14ac:dyDescent="0.2"/>
    <row r="888" s="26" customFormat="1" ht="12.75" x14ac:dyDescent="0.2"/>
    <row r="889" s="26" customFormat="1" ht="12.75" x14ac:dyDescent="0.2"/>
    <row r="890" s="26" customFormat="1" ht="12.75" x14ac:dyDescent="0.2"/>
    <row r="891" s="26" customFormat="1" ht="12.75" x14ac:dyDescent="0.2"/>
    <row r="892" s="26" customFormat="1" ht="12.75" x14ac:dyDescent="0.2"/>
    <row r="893" s="26" customFormat="1" ht="12.75" x14ac:dyDescent="0.2"/>
    <row r="894" s="26" customFormat="1" ht="12.75" x14ac:dyDescent="0.2"/>
    <row r="895" s="26" customFormat="1" ht="12.75" x14ac:dyDescent="0.2"/>
    <row r="896" s="26" customFormat="1" ht="12.75" x14ac:dyDescent="0.2"/>
    <row r="897" s="26" customFormat="1" ht="12.75" x14ac:dyDescent="0.2"/>
    <row r="898" s="26" customFormat="1" ht="12.75" x14ac:dyDescent="0.2"/>
    <row r="899" s="26" customFormat="1" ht="12.75" x14ac:dyDescent="0.2"/>
    <row r="900" s="26" customFormat="1" ht="12.75" x14ac:dyDescent="0.2"/>
    <row r="901" s="26" customFormat="1" ht="12.75" x14ac:dyDescent="0.2"/>
    <row r="902" s="26" customFormat="1" ht="12.75" x14ac:dyDescent="0.2"/>
    <row r="903" s="26" customFormat="1" ht="12.75" x14ac:dyDescent="0.2"/>
    <row r="904" s="26" customFormat="1" ht="12.75" x14ac:dyDescent="0.2"/>
    <row r="905" s="26" customFormat="1" ht="12.75" x14ac:dyDescent="0.2"/>
    <row r="906" s="26" customFormat="1" ht="12.75" x14ac:dyDescent="0.2"/>
    <row r="907" s="26" customFormat="1" ht="12.75" x14ac:dyDescent="0.2"/>
    <row r="908" s="26" customFormat="1" ht="12.75" x14ac:dyDescent="0.2"/>
    <row r="909" s="26" customFormat="1" ht="12.75" x14ac:dyDescent="0.2"/>
    <row r="910" s="26" customFormat="1" ht="12.75" x14ac:dyDescent="0.2"/>
    <row r="911" s="26" customFormat="1" ht="12.75" x14ac:dyDescent="0.2"/>
    <row r="912" s="26" customFormat="1" ht="12.75" x14ac:dyDescent="0.2"/>
    <row r="913" s="26" customFormat="1" ht="12.75" x14ac:dyDescent="0.2"/>
    <row r="914" s="26" customFormat="1" ht="12.75" x14ac:dyDescent="0.2"/>
    <row r="915" s="26" customFormat="1" ht="12.75" x14ac:dyDescent="0.2"/>
    <row r="916" s="26" customFormat="1" ht="12.75" x14ac:dyDescent="0.2"/>
    <row r="917" s="26" customFormat="1" ht="12.75" x14ac:dyDescent="0.2"/>
    <row r="918" s="26" customFormat="1" ht="12.75" x14ac:dyDescent="0.2"/>
    <row r="919" s="26" customFormat="1" ht="12.75" x14ac:dyDescent="0.2"/>
    <row r="920" s="26" customFormat="1" ht="12.75" x14ac:dyDescent="0.2"/>
    <row r="921" s="26" customFormat="1" ht="12.75" x14ac:dyDescent="0.2"/>
    <row r="922" s="26" customFormat="1" ht="12.75" x14ac:dyDescent="0.2"/>
    <row r="923" s="26" customFormat="1" ht="12.75" x14ac:dyDescent="0.2"/>
    <row r="924" s="26" customFormat="1" ht="12.75" x14ac:dyDescent="0.2"/>
    <row r="925" s="26" customFormat="1" ht="12.75" x14ac:dyDescent="0.2"/>
    <row r="926" s="26" customFormat="1" ht="12.75" x14ac:dyDescent="0.2"/>
    <row r="927" s="26" customFormat="1" ht="12.75" x14ac:dyDescent="0.2"/>
    <row r="928" s="26" customFormat="1" ht="12.75" x14ac:dyDescent="0.2"/>
    <row r="929" s="26" customFormat="1" ht="12.75" x14ac:dyDescent="0.2"/>
    <row r="930" s="26" customFormat="1" ht="12.75" x14ac:dyDescent="0.2"/>
    <row r="931" s="26" customFormat="1" ht="12.75" x14ac:dyDescent="0.2"/>
    <row r="932" s="26" customFormat="1" ht="12.75" x14ac:dyDescent="0.2"/>
    <row r="933" s="26" customFormat="1" ht="12.75" x14ac:dyDescent="0.2"/>
    <row r="934" s="26" customFormat="1" ht="12.75" x14ac:dyDescent="0.2"/>
    <row r="935" s="26" customFormat="1" ht="12.75" x14ac:dyDescent="0.2"/>
    <row r="936" s="26" customFormat="1" ht="12.75" x14ac:dyDescent="0.2"/>
    <row r="937" s="26" customFormat="1" ht="12.75" x14ac:dyDescent="0.2"/>
    <row r="938" s="26" customFormat="1" ht="12.75" x14ac:dyDescent="0.2"/>
    <row r="939" s="26" customFormat="1" ht="12.75" x14ac:dyDescent="0.2"/>
    <row r="940" s="26" customFormat="1" ht="12.75" x14ac:dyDescent="0.2"/>
    <row r="941" s="26" customFormat="1" ht="12.75" x14ac:dyDescent="0.2"/>
    <row r="942" s="26" customFormat="1" ht="12.75" x14ac:dyDescent="0.2"/>
    <row r="943" s="26" customFormat="1" ht="12.75" x14ac:dyDescent="0.2"/>
    <row r="944" s="26" customFormat="1" ht="12.75" x14ac:dyDescent="0.2"/>
    <row r="945" s="26" customFormat="1" ht="12.75" x14ac:dyDescent="0.2"/>
    <row r="946" s="26" customFormat="1" ht="12.75" x14ac:dyDescent="0.2"/>
    <row r="947" s="26" customFormat="1" ht="12.75" x14ac:dyDescent="0.2"/>
    <row r="948" s="26" customFormat="1" ht="12.75" x14ac:dyDescent="0.2"/>
    <row r="949" s="26" customFormat="1" ht="12.75" x14ac:dyDescent="0.2"/>
    <row r="950" s="26" customFormat="1" ht="12.75" x14ac:dyDescent="0.2"/>
    <row r="951" s="26" customFormat="1" ht="12.75" x14ac:dyDescent="0.2"/>
    <row r="952" s="26" customFormat="1" ht="12.75" x14ac:dyDescent="0.2"/>
    <row r="953" s="26" customFormat="1" ht="12.75" x14ac:dyDescent="0.2"/>
    <row r="954" s="26" customFormat="1" ht="12.75" x14ac:dyDescent="0.2"/>
    <row r="955" s="26" customFormat="1" ht="12.75" x14ac:dyDescent="0.2"/>
    <row r="956" s="26" customFormat="1" ht="12.75" x14ac:dyDescent="0.2"/>
    <row r="957" s="26" customFormat="1" ht="12.75" x14ac:dyDescent="0.2"/>
    <row r="958" s="26" customFormat="1" ht="12.75" x14ac:dyDescent="0.2"/>
    <row r="959" s="26" customFormat="1" ht="12.75" x14ac:dyDescent="0.2"/>
    <row r="960" s="26" customFormat="1" ht="12.75" x14ac:dyDescent="0.2"/>
    <row r="961" s="26" customFormat="1" ht="12.75" x14ac:dyDescent="0.2"/>
    <row r="962" s="26" customFormat="1" ht="12.75" x14ac:dyDescent="0.2"/>
    <row r="963" s="26" customFormat="1" ht="12.75" x14ac:dyDescent="0.2"/>
    <row r="964" s="26" customFormat="1" ht="12.75" x14ac:dyDescent="0.2"/>
    <row r="965" s="26" customFormat="1" ht="12.75" x14ac:dyDescent="0.2"/>
    <row r="966" s="26" customFormat="1" ht="12.75" x14ac:dyDescent="0.2"/>
    <row r="967" s="26" customFormat="1" ht="12.75" x14ac:dyDescent="0.2"/>
    <row r="968" s="26" customFormat="1" ht="12.75" x14ac:dyDescent="0.2"/>
    <row r="969" s="26" customFormat="1" ht="12.75" x14ac:dyDescent="0.2"/>
    <row r="970" s="26" customFormat="1" ht="12.75" x14ac:dyDescent="0.2"/>
    <row r="971" s="26" customFormat="1" ht="12.75" x14ac:dyDescent="0.2"/>
    <row r="972" s="26" customFormat="1" ht="12.75" x14ac:dyDescent="0.2"/>
    <row r="973" s="26" customFormat="1" ht="12.75" x14ac:dyDescent="0.2"/>
    <row r="974" s="26" customFormat="1" ht="12.75" x14ac:dyDescent="0.2"/>
    <row r="975" s="26" customFormat="1" ht="12.75" x14ac:dyDescent="0.2"/>
    <row r="976" s="26" customFormat="1" ht="12.75" x14ac:dyDescent="0.2"/>
    <row r="977" s="26" customFormat="1" ht="12.75" x14ac:dyDescent="0.2"/>
    <row r="978" s="26" customFormat="1" ht="12.75" x14ac:dyDescent="0.2"/>
    <row r="979" s="26" customFormat="1" ht="12.75" x14ac:dyDescent="0.2"/>
    <row r="980" s="26" customFormat="1" ht="12.75" x14ac:dyDescent="0.2"/>
    <row r="981" s="26" customFormat="1" ht="12.75" x14ac:dyDescent="0.2"/>
    <row r="982" s="26" customFormat="1" ht="12.75" x14ac:dyDescent="0.2"/>
    <row r="983" s="26" customFormat="1" ht="12.75" x14ac:dyDescent="0.2"/>
    <row r="984" s="26" customFormat="1" ht="12.75" x14ac:dyDescent="0.2"/>
    <row r="985" s="26" customFormat="1" ht="12.75" x14ac:dyDescent="0.2"/>
    <row r="986" s="26" customFormat="1" ht="12.75" x14ac:dyDescent="0.2"/>
    <row r="987" s="26" customFormat="1" ht="12.75" x14ac:dyDescent="0.2"/>
    <row r="988" s="26" customFormat="1" ht="12.75" x14ac:dyDescent="0.2"/>
    <row r="989" s="26" customFormat="1" ht="12.75" x14ac:dyDescent="0.2"/>
    <row r="990" s="26" customFormat="1" ht="12.75" x14ac:dyDescent="0.2"/>
    <row r="991" s="26" customFormat="1" ht="12.75" x14ac:dyDescent="0.2"/>
    <row r="992" s="26" customFormat="1" ht="12.75" x14ac:dyDescent="0.2"/>
    <row r="993" s="26" customFormat="1" ht="12.75" x14ac:dyDescent="0.2"/>
    <row r="994" s="26" customFormat="1" ht="12.75" x14ac:dyDescent="0.2"/>
    <row r="995" s="26" customFormat="1" ht="12.75" x14ac:dyDescent="0.2"/>
    <row r="996" s="26" customFormat="1" ht="12.75" x14ac:dyDescent="0.2"/>
    <row r="997" s="26" customFormat="1" ht="12.75" x14ac:dyDescent="0.2"/>
    <row r="998" s="26" customFormat="1" ht="12.75" x14ac:dyDescent="0.2"/>
    <row r="999" s="26" customFormat="1" ht="12.75" x14ac:dyDescent="0.2"/>
    <row r="1000" s="26" customFormat="1" ht="12.75" x14ac:dyDescent="0.2"/>
    <row r="1001" s="26" customFormat="1" ht="12.75" x14ac:dyDescent="0.2"/>
    <row r="1002" s="26" customFormat="1" ht="12.75" x14ac:dyDescent="0.2"/>
    <row r="1003" s="26" customFormat="1" ht="12.75" x14ac:dyDescent="0.2"/>
    <row r="1004" s="26" customFormat="1" ht="12.75" x14ac:dyDescent="0.2"/>
    <row r="1005" s="26" customFormat="1" ht="12.75" x14ac:dyDescent="0.2"/>
    <row r="1006" s="26" customFormat="1" ht="12.75" x14ac:dyDescent="0.2"/>
    <row r="1007" s="26" customFormat="1" ht="12.75" x14ac:dyDescent="0.2"/>
    <row r="1008" s="26" customFormat="1" ht="12.75" x14ac:dyDescent="0.2"/>
    <row r="1009" s="26" customFormat="1" ht="12.75" x14ac:dyDescent="0.2"/>
    <row r="1010" s="26" customFormat="1" ht="12.75" x14ac:dyDescent="0.2"/>
    <row r="1011" s="26" customFormat="1" ht="12.75" x14ac:dyDescent="0.2"/>
    <row r="1012" s="26" customFormat="1" ht="12.75" x14ac:dyDescent="0.2"/>
    <row r="1013" s="26" customFormat="1" ht="12.75" x14ac:dyDescent="0.2"/>
    <row r="1014" s="26" customFormat="1" ht="12.75" x14ac:dyDescent="0.2"/>
    <row r="1015" s="26" customFormat="1" ht="12.75" x14ac:dyDescent="0.2"/>
    <row r="1016" s="26" customFormat="1" ht="12.75" x14ac:dyDescent="0.2"/>
    <row r="1017" s="26" customFormat="1" ht="12.75" x14ac:dyDescent="0.2"/>
    <row r="1018" s="26" customFormat="1" ht="12.75" x14ac:dyDescent="0.2"/>
    <row r="1019" s="26" customFormat="1" ht="12.75" x14ac:dyDescent="0.2"/>
    <row r="1020" s="26" customFormat="1" ht="12.75" x14ac:dyDescent="0.2"/>
    <row r="1021" s="26" customFormat="1" ht="12.75" x14ac:dyDescent="0.2"/>
    <row r="1022" s="26" customFormat="1" ht="12.75" x14ac:dyDescent="0.2"/>
    <row r="1023" s="26" customFormat="1" ht="12.75" x14ac:dyDescent="0.2"/>
    <row r="1024" s="26" customFormat="1" ht="12.75" x14ac:dyDescent="0.2"/>
    <row r="1025" s="26" customFormat="1" ht="12.75" x14ac:dyDescent="0.2"/>
    <row r="1026" s="26" customFormat="1" ht="12.75" x14ac:dyDescent="0.2"/>
    <row r="1027" s="26" customFormat="1" ht="12.75" x14ac:dyDescent="0.2"/>
    <row r="1028" s="26" customFormat="1" ht="12.75" x14ac:dyDescent="0.2"/>
    <row r="1029" s="26" customFormat="1" ht="12.75" x14ac:dyDescent="0.2"/>
    <row r="1030" s="26" customFormat="1" ht="12.75" x14ac:dyDescent="0.2"/>
    <row r="1031" s="26" customFormat="1" ht="12.75" x14ac:dyDescent="0.2"/>
    <row r="1032" s="26" customFormat="1" ht="12.75" x14ac:dyDescent="0.2"/>
    <row r="1033" s="26" customFormat="1" ht="12.75" x14ac:dyDescent="0.2"/>
    <row r="1034" s="26" customFormat="1" ht="12.75" x14ac:dyDescent="0.2"/>
    <row r="1035" s="26" customFormat="1" ht="12.75" x14ac:dyDescent="0.2"/>
    <row r="1036" s="26" customFormat="1" ht="12.75" x14ac:dyDescent="0.2"/>
    <row r="1037" s="26" customFormat="1" ht="12.75" x14ac:dyDescent="0.2"/>
    <row r="1038" s="26" customFormat="1" ht="12.75" x14ac:dyDescent="0.2"/>
    <row r="1039" s="26" customFormat="1" ht="12.75" x14ac:dyDescent="0.2"/>
    <row r="1040" s="26" customFormat="1" ht="12.75" x14ac:dyDescent="0.2"/>
    <row r="1041" s="26" customFormat="1" ht="12.75" x14ac:dyDescent="0.2"/>
    <row r="1042" s="26" customFormat="1" ht="12.75" x14ac:dyDescent="0.2"/>
    <row r="1043" s="26" customFormat="1" ht="12.75" x14ac:dyDescent="0.2"/>
    <row r="1044" s="26" customFormat="1" ht="12.75" x14ac:dyDescent="0.2"/>
    <row r="1045" s="26" customFormat="1" ht="12.75" x14ac:dyDescent="0.2"/>
    <row r="1046" s="26" customFormat="1" ht="12.75" x14ac:dyDescent="0.2"/>
    <row r="1047" s="26" customFormat="1" ht="12.75" x14ac:dyDescent="0.2"/>
    <row r="1048" s="26" customFormat="1" ht="12.75" x14ac:dyDescent="0.2"/>
    <row r="1049" s="26" customFormat="1" ht="12.75" x14ac:dyDescent="0.2"/>
    <row r="1050" s="26" customFormat="1" ht="12.75" x14ac:dyDescent="0.2"/>
    <row r="1051" s="26" customFormat="1" ht="12.75" x14ac:dyDescent="0.2"/>
    <row r="1052" s="26" customFormat="1" ht="12.75" x14ac:dyDescent="0.2"/>
    <row r="1053" s="26" customFormat="1" ht="12.75" x14ac:dyDescent="0.2"/>
    <row r="1054" s="26" customFormat="1" ht="12.75" x14ac:dyDescent="0.2"/>
    <row r="1055" s="26" customFormat="1" ht="12.75" x14ac:dyDescent="0.2"/>
    <row r="1056" s="26" customFormat="1" ht="12.75" x14ac:dyDescent="0.2"/>
    <row r="1057" s="26" customFormat="1" ht="12.75" x14ac:dyDescent="0.2"/>
    <row r="1058" s="26" customFormat="1" ht="12.75" x14ac:dyDescent="0.2"/>
    <row r="1059" s="26" customFormat="1" ht="12.75" x14ac:dyDescent="0.2"/>
    <row r="1060" s="26" customFormat="1" ht="12.75" x14ac:dyDescent="0.2"/>
    <row r="1061" s="26" customFormat="1" ht="12.75" x14ac:dyDescent="0.2"/>
    <row r="1062" s="26" customFormat="1" ht="12.75" x14ac:dyDescent="0.2"/>
    <row r="1063" s="26" customFormat="1" ht="12.75" x14ac:dyDescent="0.2"/>
    <row r="1064" s="26" customFormat="1" ht="12.75" x14ac:dyDescent="0.2"/>
    <row r="1065" s="26" customFormat="1" ht="12.75" x14ac:dyDescent="0.2"/>
    <row r="1066" s="26" customFormat="1" ht="12.75" x14ac:dyDescent="0.2"/>
    <row r="1067" s="26" customFormat="1" ht="12.75" x14ac:dyDescent="0.2"/>
    <row r="1068" s="26" customFormat="1" ht="12.75" x14ac:dyDescent="0.2"/>
    <row r="1069" s="26" customFormat="1" ht="12.75" x14ac:dyDescent="0.2"/>
    <row r="1070" s="26" customFormat="1" ht="12.75" x14ac:dyDescent="0.2"/>
    <row r="1071" s="26" customFormat="1" ht="12.75" x14ac:dyDescent="0.2"/>
    <row r="1072" s="26" customFormat="1" ht="12.75" x14ac:dyDescent="0.2"/>
    <row r="1073" s="26" customFormat="1" ht="12.75" x14ac:dyDescent="0.2"/>
    <row r="1074" s="26" customFormat="1" ht="12.75" x14ac:dyDescent="0.2"/>
    <row r="1075" s="26" customFormat="1" ht="12.75" x14ac:dyDescent="0.2"/>
    <row r="1076" s="26" customFormat="1" ht="12.75" x14ac:dyDescent="0.2"/>
    <row r="1077" s="26" customFormat="1" ht="12.75" x14ac:dyDescent="0.2"/>
    <row r="1078" s="26" customFormat="1" ht="12.75" x14ac:dyDescent="0.2"/>
    <row r="1079" s="26" customFormat="1" ht="12.75" x14ac:dyDescent="0.2"/>
    <row r="1080" s="26" customFormat="1" ht="12.75" x14ac:dyDescent="0.2"/>
    <row r="1081" s="26" customFormat="1" ht="12.75" x14ac:dyDescent="0.2"/>
    <row r="1082" s="26" customFormat="1" ht="12.75" x14ac:dyDescent="0.2"/>
    <row r="1083" s="26" customFormat="1" ht="12.75" x14ac:dyDescent="0.2"/>
    <row r="1084" s="26" customFormat="1" ht="12.75" x14ac:dyDescent="0.2"/>
    <row r="1085" s="26" customFormat="1" ht="12.75" x14ac:dyDescent="0.2"/>
    <row r="1086" s="26" customFormat="1" ht="12.75" x14ac:dyDescent="0.2"/>
    <row r="1087" s="26" customFormat="1" ht="12.75" x14ac:dyDescent="0.2"/>
    <row r="1088" s="26" customFormat="1" ht="12.75" x14ac:dyDescent="0.2"/>
    <row r="1089" s="26" customFormat="1" ht="12.75" x14ac:dyDescent="0.2"/>
    <row r="1090" s="26" customFormat="1" ht="12.75" x14ac:dyDescent="0.2"/>
    <row r="1091" s="26" customFormat="1" ht="12.75" x14ac:dyDescent="0.2"/>
    <row r="1092" s="26" customFormat="1" ht="12.75" x14ac:dyDescent="0.2"/>
    <row r="1093" s="26" customFormat="1" ht="12.75" x14ac:dyDescent="0.2"/>
    <row r="1094" s="26" customFormat="1" ht="12.75" x14ac:dyDescent="0.2"/>
    <row r="1095" s="26" customFormat="1" ht="12.75" x14ac:dyDescent="0.2"/>
    <row r="1096" s="26" customFormat="1" ht="12.75" x14ac:dyDescent="0.2"/>
    <row r="1097" s="26" customFormat="1" ht="12.75" x14ac:dyDescent="0.2"/>
    <row r="1098" s="26" customFormat="1" ht="12.75" x14ac:dyDescent="0.2"/>
    <row r="1099" s="26" customFormat="1" ht="12.75" x14ac:dyDescent="0.2"/>
    <row r="1100" s="26" customFormat="1" ht="12.75" x14ac:dyDescent="0.2"/>
    <row r="1101" s="26" customFormat="1" ht="12.75" x14ac:dyDescent="0.2"/>
    <row r="1102" s="26" customFormat="1" ht="12.75" x14ac:dyDescent="0.2"/>
    <row r="1103" s="26" customFormat="1" ht="12.75" x14ac:dyDescent="0.2"/>
    <row r="1104" s="26" customFormat="1" ht="12.75" x14ac:dyDescent="0.2"/>
    <row r="1105" s="26" customFormat="1" ht="12.75" x14ac:dyDescent="0.2"/>
    <row r="1106" s="26" customFormat="1" ht="12.75" x14ac:dyDescent="0.2"/>
    <row r="1107" s="26" customFormat="1" ht="12.75" x14ac:dyDescent="0.2"/>
    <row r="1108" s="26" customFormat="1" ht="12.75" x14ac:dyDescent="0.2"/>
    <row r="1109" s="26" customFormat="1" ht="12.75" x14ac:dyDescent="0.2"/>
    <row r="1110" s="26" customFormat="1" ht="12.75" x14ac:dyDescent="0.2"/>
    <row r="1111" s="26" customFormat="1" ht="12.75" x14ac:dyDescent="0.2"/>
    <row r="1112" s="26" customFormat="1" ht="12.75" x14ac:dyDescent="0.2"/>
    <row r="1113" s="26" customFormat="1" ht="12.75" x14ac:dyDescent="0.2"/>
    <row r="1114" s="26" customFormat="1" ht="12.75" x14ac:dyDescent="0.2"/>
    <row r="1115" s="26" customFormat="1" ht="12.75" x14ac:dyDescent="0.2"/>
    <row r="1116" s="26" customFormat="1" ht="12.75" x14ac:dyDescent="0.2"/>
    <row r="1117" s="26" customFormat="1" ht="12.75" x14ac:dyDescent="0.2"/>
    <row r="1118" s="26" customFormat="1" ht="12.75" x14ac:dyDescent="0.2"/>
    <row r="1119" s="26" customFormat="1" ht="12.75" x14ac:dyDescent="0.2"/>
    <row r="1120" s="26" customFormat="1" ht="12.75" x14ac:dyDescent="0.2"/>
    <row r="1121" s="26" customFormat="1" ht="12.75" x14ac:dyDescent="0.2"/>
    <row r="1122" s="26" customFormat="1" ht="12.75" x14ac:dyDescent="0.2"/>
    <row r="1123" s="26" customFormat="1" ht="12.75" x14ac:dyDescent="0.2"/>
    <row r="1124" s="26" customFormat="1" ht="12.75" x14ac:dyDescent="0.2"/>
    <row r="1125" s="26" customFormat="1" ht="12.75" x14ac:dyDescent="0.2"/>
    <row r="1126" s="26" customFormat="1" ht="12.75" x14ac:dyDescent="0.2"/>
    <row r="1127" s="26" customFormat="1" ht="12.75" x14ac:dyDescent="0.2"/>
    <row r="1128" s="26" customFormat="1" ht="12.75" x14ac:dyDescent="0.2"/>
    <row r="1129" s="26" customFormat="1" ht="12.75" x14ac:dyDescent="0.2"/>
    <row r="1130" s="26" customFormat="1" ht="12.75" x14ac:dyDescent="0.2"/>
    <row r="1131" s="26" customFormat="1" ht="12.75" x14ac:dyDescent="0.2"/>
    <row r="1132" s="26" customFormat="1" ht="12.75" x14ac:dyDescent="0.2"/>
    <row r="1133" s="26" customFormat="1" ht="12.75" x14ac:dyDescent="0.2"/>
    <row r="1134" s="26" customFormat="1" ht="12.75" x14ac:dyDescent="0.2"/>
    <row r="1135" s="26" customFormat="1" ht="12.75" x14ac:dyDescent="0.2"/>
    <row r="1136" s="26" customFormat="1" ht="12.75" x14ac:dyDescent="0.2"/>
    <row r="1137" s="26" customFormat="1" ht="12.75" x14ac:dyDescent="0.2"/>
    <row r="1138" s="26" customFormat="1" ht="12.75" x14ac:dyDescent="0.2"/>
    <row r="1139" s="26" customFormat="1" ht="12.75" x14ac:dyDescent="0.2"/>
    <row r="1140" s="26" customFormat="1" ht="12.75" x14ac:dyDescent="0.2"/>
    <row r="1141" s="26" customFormat="1" ht="12.75" x14ac:dyDescent="0.2"/>
    <row r="1142" s="26" customFormat="1" ht="12.75" x14ac:dyDescent="0.2"/>
    <row r="1143" s="26" customFormat="1" ht="12.75" x14ac:dyDescent="0.2"/>
    <row r="1144" s="26" customFormat="1" ht="12.75" x14ac:dyDescent="0.2"/>
    <row r="1145" s="26" customFormat="1" ht="12.75" x14ac:dyDescent="0.2"/>
    <row r="1146" s="26" customFormat="1" ht="12.75" x14ac:dyDescent="0.2"/>
    <row r="1147" s="26" customFormat="1" ht="12.75" x14ac:dyDescent="0.2"/>
    <row r="1148" s="26" customFormat="1" ht="12.75" x14ac:dyDescent="0.2"/>
    <row r="1149" s="26" customFormat="1" ht="12.75" x14ac:dyDescent="0.2"/>
    <row r="1150" s="26" customFormat="1" ht="12.75" x14ac:dyDescent="0.2"/>
    <row r="1151" s="26" customFormat="1" ht="12.75" x14ac:dyDescent="0.2"/>
    <row r="1152" s="26" customFormat="1" ht="12.75" x14ac:dyDescent="0.2"/>
    <row r="1153" s="26" customFormat="1" ht="12.75" x14ac:dyDescent="0.2"/>
    <row r="1154" s="26" customFormat="1" ht="12.75" x14ac:dyDescent="0.2"/>
    <row r="1155" s="26" customFormat="1" ht="12.75" x14ac:dyDescent="0.2"/>
    <row r="1156" s="26" customFormat="1" ht="12.75" x14ac:dyDescent="0.2"/>
    <row r="1157" s="26" customFormat="1" ht="12.75" x14ac:dyDescent="0.2"/>
    <row r="1158" s="26" customFormat="1" ht="12.75" x14ac:dyDescent="0.2"/>
    <row r="1159" s="26" customFormat="1" ht="12.75" x14ac:dyDescent="0.2"/>
    <row r="1160" s="26" customFormat="1" ht="12.75" x14ac:dyDescent="0.2"/>
    <row r="1161" s="26" customFormat="1" ht="12.75" x14ac:dyDescent="0.2"/>
    <row r="1162" s="26" customFormat="1" ht="12.75" x14ac:dyDescent="0.2"/>
    <row r="1163" s="26" customFormat="1" ht="12.75" x14ac:dyDescent="0.2"/>
    <row r="1164" s="26" customFormat="1" ht="12.75" x14ac:dyDescent="0.2"/>
    <row r="1165" s="26" customFormat="1" ht="12.75" x14ac:dyDescent="0.2"/>
    <row r="1166" s="26" customFormat="1" ht="12.75" x14ac:dyDescent="0.2"/>
    <row r="1167" s="26" customFormat="1" ht="12.75" x14ac:dyDescent="0.2"/>
    <row r="1168" s="26" customFormat="1" ht="12.75" x14ac:dyDescent="0.2"/>
    <row r="1169" s="26" customFormat="1" ht="12.75" x14ac:dyDescent="0.2"/>
    <row r="1170" s="26" customFormat="1" ht="12.75" x14ac:dyDescent="0.2"/>
    <row r="1171" s="26" customFormat="1" ht="12.75" x14ac:dyDescent="0.2"/>
    <row r="1172" s="26" customFormat="1" ht="12.75" x14ac:dyDescent="0.2"/>
    <row r="1173" s="26" customFormat="1" ht="12.75" x14ac:dyDescent="0.2"/>
    <row r="1174" s="26" customFormat="1" ht="12.75" x14ac:dyDescent="0.2"/>
    <row r="1175" s="26" customFormat="1" ht="12.75" x14ac:dyDescent="0.2"/>
    <row r="1176" s="26" customFormat="1" ht="12.75" x14ac:dyDescent="0.2"/>
    <row r="1177" s="26" customFormat="1" ht="12.75" x14ac:dyDescent="0.2"/>
    <row r="1178" s="26" customFormat="1" ht="12.75" x14ac:dyDescent="0.2"/>
    <row r="1179" s="26" customFormat="1" ht="12.75" x14ac:dyDescent="0.2"/>
    <row r="1180" s="26" customFormat="1" ht="12.75" x14ac:dyDescent="0.2"/>
    <row r="1181" s="26" customFormat="1" ht="12.75" x14ac:dyDescent="0.2"/>
    <row r="1182" s="26" customFormat="1" ht="12.75" x14ac:dyDescent="0.2"/>
    <row r="1183" s="26" customFormat="1" ht="12.75" x14ac:dyDescent="0.2"/>
    <row r="1184" s="26" customFormat="1" ht="12.75" x14ac:dyDescent="0.2"/>
    <row r="1185" s="26" customFormat="1" ht="12.75" x14ac:dyDescent="0.2"/>
    <row r="1186" s="26" customFormat="1" ht="12.75" x14ac:dyDescent="0.2"/>
    <row r="1187" s="26" customFormat="1" ht="12.75" x14ac:dyDescent="0.2"/>
    <row r="1188" s="26" customFormat="1" ht="12.75" x14ac:dyDescent="0.2"/>
    <row r="1189" s="26" customFormat="1" ht="12.75" x14ac:dyDescent="0.2"/>
    <row r="1190" s="26" customFormat="1" ht="12.75" x14ac:dyDescent="0.2"/>
    <row r="1191" s="26" customFormat="1" ht="12.75" x14ac:dyDescent="0.2"/>
    <row r="1192" s="26" customFormat="1" ht="12.75" x14ac:dyDescent="0.2"/>
    <row r="1193" s="26" customFormat="1" ht="12.75" x14ac:dyDescent="0.2"/>
    <row r="1194" s="26" customFormat="1" ht="12.75" x14ac:dyDescent="0.2"/>
    <row r="1195" s="26" customFormat="1" ht="12.75" x14ac:dyDescent="0.2"/>
    <row r="1196" s="26" customFormat="1" ht="12.75" x14ac:dyDescent="0.2"/>
    <row r="1197" s="26" customFormat="1" ht="12.75" x14ac:dyDescent="0.2"/>
    <row r="1198" s="26" customFormat="1" ht="12.75" x14ac:dyDescent="0.2"/>
    <row r="1199" s="26" customFormat="1" ht="12.75" x14ac:dyDescent="0.2"/>
    <row r="1200" s="26" customFormat="1" ht="12.75" x14ac:dyDescent="0.2"/>
    <row r="1201" s="26" customFormat="1" ht="12.75" x14ac:dyDescent="0.2"/>
    <row r="1202" s="26" customFormat="1" ht="12.75" x14ac:dyDescent="0.2"/>
    <row r="1203" s="26" customFormat="1" ht="12.75" x14ac:dyDescent="0.2"/>
    <row r="1204" s="26" customFormat="1" ht="12.75" x14ac:dyDescent="0.2"/>
    <row r="1205" s="26" customFormat="1" ht="12.75" x14ac:dyDescent="0.2"/>
    <row r="1206" s="26" customFormat="1" ht="12.75" x14ac:dyDescent="0.2"/>
    <row r="1207" s="26" customFormat="1" ht="12.75" x14ac:dyDescent="0.2"/>
    <row r="1208" s="26" customFormat="1" ht="12.75" x14ac:dyDescent="0.2"/>
    <row r="1209" s="26" customFormat="1" ht="12.75" x14ac:dyDescent="0.2"/>
    <row r="1210" s="26" customFormat="1" ht="12.75" x14ac:dyDescent="0.2"/>
    <row r="1211" s="26" customFormat="1" ht="12.75" x14ac:dyDescent="0.2"/>
    <row r="1212" s="26" customFormat="1" ht="12.75" x14ac:dyDescent="0.2"/>
    <row r="1213" s="26" customFormat="1" ht="12.75" x14ac:dyDescent="0.2"/>
    <row r="1214" s="26" customFormat="1" ht="12.75" x14ac:dyDescent="0.2"/>
    <row r="1215" s="26" customFormat="1" ht="12.75" x14ac:dyDescent="0.2"/>
    <row r="1216" s="26" customFormat="1" ht="12.75" x14ac:dyDescent="0.2"/>
    <row r="1217" s="26" customFormat="1" ht="12.75" x14ac:dyDescent="0.2"/>
    <row r="1218" s="26" customFormat="1" ht="12.75" x14ac:dyDescent="0.2"/>
    <row r="1219" s="26" customFormat="1" ht="12.75" x14ac:dyDescent="0.2"/>
    <row r="1220" s="26" customFormat="1" ht="12.75" x14ac:dyDescent="0.2"/>
    <row r="1221" s="26" customFormat="1" ht="12.75" x14ac:dyDescent="0.2"/>
    <row r="1222" s="26" customFormat="1" ht="12.75" x14ac:dyDescent="0.2"/>
    <row r="1223" s="26" customFormat="1" ht="12.75" x14ac:dyDescent="0.2"/>
    <row r="1224" s="26" customFormat="1" ht="12.75" x14ac:dyDescent="0.2"/>
    <row r="1225" s="26" customFormat="1" ht="12.75" x14ac:dyDescent="0.2"/>
    <row r="1226" s="26" customFormat="1" ht="12.75" x14ac:dyDescent="0.2"/>
    <row r="1227" s="26" customFormat="1" ht="12.75" x14ac:dyDescent="0.2"/>
    <row r="1228" s="26" customFormat="1" ht="12.75" x14ac:dyDescent="0.2"/>
    <row r="1229" s="26" customFormat="1" ht="12.75" x14ac:dyDescent="0.2"/>
    <row r="1230" s="26" customFormat="1" ht="12.75" x14ac:dyDescent="0.2"/>
    <row r="1231" s="26" customFormat="1" ht="12.75" x14ac:dyDescent="0.2"/>
    <row r="1232" s="26" customFormat="1" ht="12.75" x14ac:dyDescent="0.2"/>
    <row r="1233" s="26" customFormat="1" ht="12.75" x14ac:dyDescent="0.2"/>
    <row r="1234" s="26" customFormat="1" ht="12.75" x14ac:dyDescent="0.2"/>
    <row r="1235" s="26" customFormat="1" ht="12.75" x14ac:dyDescent="0.2"/>
    <row r="1236" s="26" customFormat="1" ht="12.75" x14ac:dyDescent="0.2"/>
    <row r="1237" s="26" customFormat="1" ht="12.75" x14ac:dyDescent="0.2"/>
    <row r="1238" s="26" customFormat="1" ht="12.75" x14ac:dyDescent="0.2"/>
    <row r="1239" s="26" customFormat="1" ht="12.75" x14ac:dyDescent="0.2"/>
    <row r="1240" s="26" customFormat="1" ht="12.75" x14ac:dyDescent="0.2"/>
    <row r="1241" s="26" customFormat="1" ht="12.75" x14ac:dyDescent="0.2"/>
    <row r="1242" s="26" customFormat="1" ht="12.75" x14ac:dyDescent="0.2"/>
    <row r="1243" s="26" customFormat="1" ht="12.75" x14ac:dyDescent="0.2"/>
    <row r="1244" s="26" customFormat="1" ht="12.75" x14ac:dyDescent="0.2"/>
    <row r="1245" s="26" customFormat="1" ht="12.75" x14ac:dyDescent="0.2"/>
    <row r="1246" s="26" customFormat="1" ht="12.75" x14ac:dyDescent="0.2"/>
    <row r="1247" s="26" customFormat="1" ht="12.75" x14ac:dyDescent="0.2"/>
    <row r="1248" s="26" customFormat="1" ht="12.75" x14ac:dyDescent="0.2"/>
    <row r="1249" s="26" customFormat="1" ht="12.75" x14ac:dyDescent="0.2"/>
    <row r="1250" s="26" customFormat="1" ht="12.75" x14ac:dyDescent="0.2"/>
    <row r="1251" s="26" customFormat="1" ht="12.75" x14ac:dyDescent="0.2"/>
    <row r="1252" s="26" customFormat="1" ht="12.75" x14ac:dyDescent="0.2"/>
    <row r="1253" s="26" customFormat="1" ht="12.75" x14ac:dyDescent="0.2"/>
    <row r="1254" s="26" customFormat="1" ht="12.75" x14ac:dyDescent="0.2"/>
    <row r="1255" s="26" customFormat="1" ht="12.75" x14ac:dyDescent="0.2"/>
    <row r="1256" s="26" customFormat="1" ht="12.75" x14ac:dyDescent="0.2"/>
    <row r="1257" s="26" customFormat="1" ht="12.75" x14ac:dyDescent="0.2"/>
    <row r="1258" s="26" customFormat="1" ht="12.75" x14ac:dyDescent="0.2"/>
    <row r="1259" s="26" customFormat="1" ht="12.75" x14ac:dyDescent="0.2"/>
    <row r="1260" s="26" customFormat="1" ht="12.75" x14ac:dyDescent="0.2"/>
    <row r="1261" s="26" customFormat="1" ht="12.75" x14ac:dyDescent="0.2"/>
    <row r="1262" s="26" customFormat="1" ht="12.75" x14ac:dyDescent="0.2"/>
    <row r="1263" s="26" customFormat="1" ht="12.75" x14ac:dyDescent="0.2"/>
    <row r="1264" s="26" customFormat="1" ht="12.75" x14ac:dyDescent="0.2"/>
    <row r="1265" s="26" customFormat="1" ht="12.75" x14ac:dyDescent="0.2"/>
    <row r="1266" s="26" customFormat="1" ht="12.75" x14ac:dyDescent="0.2"/>
    <row r="1267" s="26" customFormat="1" ht="12.75" x14ac:dyDescent="0.2"/>
    <row r="1268" s="26" customFormat="1" ht="12.75" x14ac:dyDescent="0.2"/>
    <row r="1269" s="26" customFormat="1" ht="12.75" x14ac:dyDescent="0.2"/>
    <row r="1270" s="26" customFormat="1" ht="12.75" x14ac:dyDescent="0.2"/>
    <row r="1271" s="26" customFormat="1" ht="12.75" x14ac:dyDescent="0.2"/>
    <row r="1272" s="26" customFormat="1" ht="12.75" x14ac:dyDescent="0.2"/>
    <row r="1273" s="26" customFormat="1" ht="12.75" x14ac:dyDescent="0.2"/>
    <row r="1274" s="26" customFormat="1" ht="12.75" x14ac:dyDescent="0.2"/>
    <row r="1275" s="26" customFormat="1" ht="12.75" x14ac:dyDescent="0.2"/>
    <row r="1276" s="26" customFormat="1" ht="12.75" x14ac:dyDescent="0.2"/>
    <row r="1277" s="26" customFormat="1" ht="12.75" x14ac:dyDescent="0.2"/>
    <row r="1278" s="26" customFormat="1" ht="12.75" x14ac:dyDescent="0.2"/>
    <row r="1279" s="26" customFormat="1" ht="12.75" x14ac:dyDescent="0.2"/>
    <row r="1280" s="26" customFormat="1" ht="12.75" x14ac:dyDescent="0.2"/>
    <row r="1281" s="26" customFormat="1" ht="12.75" x14ac:dyDescent="0.2"/>
    <row r="1282" s="26" customFormat="1" ht="12.75" x14ac:dyDescent="0.2"/>
    <row r="1283" s="26" customFormat="1" ht="12.75" x14ac:dyDescent="0.2"/>
    <row r="1284" s="26" customFormat="1" ht="12.75" x14ac:dyDescent="0.2"/>
    <row r="1285" s="26" customFormat="1" ht="12.75" x14ac:dyDescent="0.2"/>
    <row r="1286" s="26" customFormat="1" ht="12.75" x14ac:dyDescent="0.2"/>
    <row r="1287" s="26" customFormat="1" ht="12.75" x14ac:dyDescent="0.2"/>
    <row r="1288" s="26" customFormat="1" ht="12.75" x14ac:dyDescent="0.2"/>
    <row r="1289" s="26" customFormat="1" ht="12.75" x14ac:dyDescent="0.2"/>
    <row r="1290" s="26" customFormat="1" ht="12.75" x14ac:dyDescent="0.2"/>
    <row r="1291" s="26" customFormat="1" ht="12.75" x14ac:dyDescent="0.2"/>
    <row r="1292" s="26" customFormat="1" ht="12.75" x14ac:dyDescent="0.2"/>
    <row r="1293" s="26" customFormat="1" ht="12.75" x14ac:dyDescent="0.2"/>
    <row r="1294" s="26" customFormat="1" ht="12.75" x14ac:dyDescent="0.2"/>
    <row r="1295" s="26" customFormat="1" ht="12.75" x14ac:dyDescent="0.2"/>
    <row r="1296" s="26" customFormat="1" ht="12.75" x14ac:dyDescent="0.2"/>
    <row r="1297" s="26" customFormat="1" ht="12.75" x14ac:dyDescent="0.2"/>
    <row r="1298" s="26" customFormat="1" ht="12.75" x14ac:dyDescent="0.2"/>
    <row r="1299" s="26" customFormat="1" ht="12.75" x14ac:dyDescent="0.2"/>
    <row r="1300" s="26" customFormat="1" ht="12.75" x14ac:dyDescent="0.2"/>
    <row r="1301" s="26" customFormat="1" ht="12.75" x14ac:dyDescent="0.2"/>
    <row r="1302" s="26" customFormat="1" ht="12.75" x14ac:dyDescent="0.2"/>
    <row r="1303" s="26" customFormat="1" ht="12.75" x14ac:dyDescent="0.2"/>
    <row r="1304" s="26" customFormat="1" ht="12.75" x14ac:dyDescent="0.2"/>
    <row r="1305" s="26" customFormat="1" ht="12.75" x14ac:dyDescent="0.2"/>
    <row r="1306" s="26" customFormat="1" ht="12.75" x14ac:dyDescent="0.2"/>
    <row r="1307" s="26" customFormat="1" ht="12.75" x14ac:dyDescent="0.2"/>
    <row r="1308" s="26" customFormat="1" ht="12.75" x14ac:dyDescent="0.2"/>
    <row r="1309" s="26" customFormat="1" ht="12.75" x14ac:dyDescent="0.2"/>
    <row r="1310" s="26" customFormat="1" ht="12.75" x14ac:dyDescent="0.2"/>
    <row r="1311" s="26" customFormat="1" ht="12.75" x14ac:dyDescent="0.2"/>
    <row r="1312" s="26" customFormat="1" ht="12.75" x14ac:dyDescent="0.2"/>
    <row r="1313" s="26" customFormat="1" ht="12.75" x14ac:dyDescent="0.2"/>
    <row r="1314" s="26" customFormat="1" ht="12.75" x14ac:dyDescent="0.2"/>
    <row r="1315" s="26" customFormat="1" ht="12.75" x14ac:dyDescent="0.2"/>
    <row r="1316" s="26" customFormat="1" ht="12.75" x14ac:dyDescent="0.2"/>
    <row r="1317" s="26" customFormat="1" ht="12.75" x14ac:dyDescent="0.2"/>
    <row r="1318" s="26" customFormat="1" ht="12.75" x14ac:dyDescent="0.2"/>
    <row r="1319" s="26" customFormat="1" ht="12.75" x14ac:dyDescent="0.2"/>
    <row r="1320" s="26" customFormat="1" ht="12.75" x14ac:dyDescent="0.2"/>
    <row r="1321" s="26" customFormat="1" ht="12.75" x14ac:dyDescent="0.2"/>
    <row r="1322" s="26" customFormat="1" ht="12.75" x14ac:dyDescent="0.2"/>
    <row r="1323" s="26" customFormat="1" ht="12.75" x14ac:dyDescent="0.2"/>
    <row r="1324" s="26" customFormat="1" ht="12.75" x14ac:dyDescent="0.2"/>
    <row r="1325" s="26" customFormat="1" ht="12.75" x14ac:dyDescent="0.2"/>
    <row r="1326" s="26" customFormat="1" ht="12.75" x14ac:dyDescent="0.2"/>
    <row r="1327" s="26" customFormat="1" ht="12.75" x14ac:dyDescent="0.2"/>
    <row r="1328" s="26" customFormat="1" ht="12.75" x14ac:dyDescent="0.2"/>
    <row r="1329" s="26" customFormat="1" ht="12.75" x14ac:dyDescent="0.2"/>
    <row r="1330" s="26" customFormat="1" ht="12.75" x14ac:dyDescent="0.2"/>
    <row r="1331" s="26" customFormat="1" ht="12.75" x14ac:dyDescent="0.2"/>
    <row r="1332" s="26" customFormat="1" ht="12.75" x14ac:dyDescent="0.2"/>
    <row r="1333" s="26" customFormat="1" ht="12.75" x14ac:dyDescent="0.2"/>
    <row r="1334" s="26" customFormat="1" ht="12.75" x14ac:dyDescent="0.2"/>
    <row r="1335" s="26" customFormat="1" ht="12.75" x14ac:dyDescent="0.2"/>
    <row r="1336" s="26" customFormat="1" ht="12.75" x14ac:dyDescent="0.2"/>
    <row r="1337" s="26" customFormat="1" ht="12.75" x14ac:dyDescent="0.2"/>
    <row r="1338" s="26" customFormat="1" ht="12.75" x14ac:dyDescent="0.2"/>
    <row r="1339" s="26" customFormat="1" ht="12.75" x14ac:dyDescent="0.2"/>
    <row r="1340" s="26" customFormat="1" ht="12.75" x14ac:dyDescent="0.2"/>
    <row r="1341" s="26" customFormat="1" ht="12.75" x14ac:dyDescent="0.2"/>
    <row r="1342" s="26" customFormat="1" ht="12.75" x14ac:dyDescent="0.2"/>
    <row r="1343" s="26" customFormat="1" ht="12.75" x14ac:dyDescent="0.2"/>
    <row r="1344" s="26" customFormat="1" ht="12.75" x14ac:dyDescent="0.2"/>
    <row r="1345" s="26" customFormat="1" ht="12.75" x14ac:dyDescent="0.2"/>
    <row r="1346" s="26" customFormat="1" ht="12.75" x14ac:dyDescent="0.2"/>
    <row r="1347" s="26" customFormat="1" ht="12.75" x14ac:dyDescent="0.2"/>
    <row r="1348" s="26" customFormat="1" ht="12.75" x14ac:dyDescent="0.2"/>
    <row r="1349" s="26" customFormat="1" ht="12.75" x14ac:dyDescent="0.2"/>
    <row r="1350" s="26" customFormat="1" ht="12.75" x14ac:dyDescent="0.2"/>
    <row r="1351" s="26" customFormat="1" ht="12.75" x14ac:dyDescent="0.2"/>
    <row r="1352" s="26" customFormat="1" ht="12.75" x14ac:dyDescent="0.2"/>
    <row r="1353" s="26" customFormat="1" ht="12.75" x14ac:dyDescent="0.2"/>
    <row r="1354" s="26" customFormat="1" ht="12.75" x14ac:dyDescent="0.2"/>
    <row r="1355" s="26" customFormat="1" ht="12.75" x14ac:dyDescent="0.2"/>
    <row r="1356" s="26" customFormat="1" ht="12.75" x14ac:dyDescent="0.2"/>
    <row r="1357" s="26" customFormat="1" ht="12.75" x14ac:dyDescent="0.2"/>
    <row r="1358" s="26" customFormat="1" ht="12.75" x14ac:dyDescent="0.2"/>
    <row r="1359" s="26" customFormat="1" ht="12.75" x14ac:dyDescent="0.2"/>
    <row r="1360" s="26" customFormat="1" ht="12.75" x14ac:dyDescent="0.2"/>
    <row r="1361" s="26" customFormat="1" ht="12.75" x14ac:dyDescent="0.2"/>
    <row r="1362" s="26" customFormat="1" ht="12.75" x14ac:dyDescent="0.2"/>
    <row r="1363" s="26" customFormat="1" ht="12.75" x14ac:dyDescent="0.2"/>
    <row r="1364" s="26" customFormat="1" ht="12.75" x14ac:dyDescent="0.2"/>
    <row r="1365" s="26" customFormat="1" ht="12.75" x14ac:dyDescent="0.2"/>
    <row r="1366" s="26" customFormat="1" ht="12.75" x14ac:dyDescent="0.2"/>
    <row r="1367" s="26" customFormat="1" ht="12.75" x14ac:dyDescent="0.2"/>
    <row r="1368" s="26" customFormat="1" ht="12.75" x14ac:dyDescent="0.2"/>
    <row r="1369" s="26" customFormat="1" ht="12.75" x14ac:dyDescent="0.2"/>
    <row r="1370" s="26" customFormat="1" ht="12.75" x14ac:dyDescent="0.2"/>
    <row r="1371" s="26" customFormat="1" ht="12.75" x14ac:dyDescent="0.2"/>
    <row r="1372" s="26" customFormat="1" ht="12.75" x14ac:dyDescent="0.2"/>
    <row r="1373" s="26" customFormat="1" ht="12.75" x14ac:dyDescent="0.2"/>
    <row r="1374" s="26" customFormat="1" ht="12.75" x14ac:dyDescent="0.2"/>
    <row r="1375" s="26" customFormat="1" ht="12.75" x14ac:dyDescent="0.2"/>
    <row r="1376" s="26" customFormat="1" ht="12.75" x14ac:dyDescent="0.2"/>
    <row r="1377" spans="4:9" x14ac:dyDescent="0.2">
      <c r="D1377" s="26"/>
      <c r="E1377" s="26"/>
      <c r="F1377" s="26"/>
      <c r="G1377" s="26"/>
      <c r="H1377" s="26"/>
      <c r="I1377" s="26"/>
    </row>
    <row r="1378" spans="4:9" x14ac:dyDescent="0.2">
      <c r="D1378" s="26"/>
      <c r="E1378" s="26"/>
      <c r="F1378" s="26"/>
      <c r="G1378" s="26"/>
      <c r="H1378" s="26"/>
      <c r="I1378" s="26"/>
    </row>
  </sheetData>
  <phoneticPr fontId="0" type="noConversion"/>
  <pageMargins left="0.75" right="0.75" top="1" bottom="1" header="0.5" footer="0.5"/>
  <pageSetup paperSize="9" scale="75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r:id="rId5">
            <anchor moveWithCells="1">
              <from>
                <xdr:col>3</xdr:col>
                <xdr:colOff>790575</xdr:colOff>
                <xdr:row>26</xdr:row>
                <xdr:rowOff>47625</xdr:rowOff>
              </from>
              <to>
                <xdr:col>5</xdr:col>
                <xdr:colOff>1104900</xdr:colOff>
                <xdr:row>27</xdr:row>
                <xdr:rowOff>47625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r:id="rId7">
            <anchor moveWithCells="1">
              <from>
                <xdr:col>3</xdr:col>
                <xdr:colOff>847725</xdr:colOff>
                <xdr:row>34</xdr:row>
                <xdr:rowOff>114300</xdr:rowOff>
              </from>
              <to>
                <xdr:col>5</xdr:col>
                <xdr:colOff>447675</xdr:colOff>
                <xdr:row>36</xdr:row>
                <xdr:rowOff>142875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r:id="rId9">
            <anchor moveWithCells="1">
              <from>
                <xdr:col>3</xdr:col>
                <xdr:colOff>838200</xdr:colOff>
                <xdr:row>43</xdr:row>
                <xdr:rowOff>152400</xdr:rowOff>
              </from>
              <to>
                <xdr:col>4</xdr:col>
                <xdr:colOff>1028700</xdr:colOff>
                <xdr:row>45</xdr:row>
                <xdr:rowOff>161925</xdr:rowOff>
              </to>
            </anchor>
          </objectPr>
        </oleObject>
      </mc:Choice>
      <mc:Fallback>
        <oleObject progId="Equation.3" shapeId="2051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Einleitung &amp; Vorgehensweise</vt:lpstr>
      <vt:lpstr>Übung 1</vt:lpstr>
      <vt:lpstr>Lösung Übung 1</vt:lpstr>
      <vt:lpstr>Notizblatt</vt:lpstr>
      <vt:lpstr>'Einleitung &amp; Vorgehensweise'!Print_Area</vt:lpstr>
      <vt:lpstr>'Lösung Übung 1'!Print_Area</vt:lpstr>
      <vt:lpstr>'Übung 1'!Print_Area</vt:lpstr>
    </vt:vector>
  </TitlesOfParts>
  <Company>Universität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Robin Helbling</cp:lastModifiedBy>
  <cp:lastPrinted>2002-09-12T12:51:53Z</cp:lastPrinted>
  <dcterms:created xsi:type="dcterms:W3CDTF">2002-08-13T07:08:14Z</dcterms:created>
  <dcterms:modified xsi:type="dcterms:W3CDTF">2025-09-09T15:53:19Z</dcterms:modified>
</cp:coreProperties>
</file>